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showInkAnnotation="0" codeName="Questa_cartella_di_lavoro"/>
  <mc:AlternateContent xmlns:mc="http://schemas.openxmlformats.org/markup-compatibility/2006">
    <mc:Choice Requires="x15">
      <x15ac:absPath xmlns:x15ac="http://schemas.microsoft.com/office/spreadsheetml/2010/11/ac" url="C:\Users\CONTENZIOSO\Desktop\"/>
    </mc:Choice>
  </mc:AlternateContent>
  <bookViews>
    <workbookView xWindow="0" yWindow="0" windowWidth="16380" windowHeight="7110" tabRatio="782" xr2:uid="{00000000-000D-0000-FFFF-FFFF00000000}"/>
  </bookViews>
  <sheets>
    <sheet name="Censimento Sicilia" sheetId="1" r:id="rId1"/>
    <sheet name="dati" sheetId="11" r:id="rId2"/>
  </sheets>
  <definedNames>
    <definedName name="_xlnm._FilterDatabase" localSheetId="0" hidden="1">'Censimento Sicilia'!$E$4:$AB$9</definedName>
    <definedName name="_xlnm.Print_Area" localSheetId="0">'Censimento Sicilia'!$A$1:$AY$34</definedName>
  </definedNames>
  <calcPr calcId="171027" iterateDelta="1E-4"/>
</workbook>
</file>

<file path=xl/calcChain.xml><?xml version="1.0" encoding="utf-8"?>
<calcChain xmlns="http://schemas.openxmlformats.org/spreadsheetml/2006/main">
  <c r="AC504" i="1" l="1"/>
  <c r="AC1" i="1" s="1"/>
  <c r="AD504" i="1"/>
  <c r="AD1" i="1" s="1"/>
  <c r="AA504" i="1"/>
  <c r="AA1" i="1" s="1"/>
  <c r="T504" i="1"/>
  <c r="T1" i="1" s="1"/>
  <c r="U504" i="1"/>
  <c r="U1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98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12" i="1"/>
  <c r="BR313" i="1"/>
  <c r="BR314" i="1"/>
  <c r="BR315" i="1"/>
  <c r="BR316" i="1"/>
  <c r="BR317" i="1"/>
  <c r="BR318" i="1"/>
  <c r="BR319" i="1"/>
  <c r="BR320" i="1"/>
  <c r="BR321" i="1"/>
  <c r="BR322" i="1"/>
  <c r="BR323" i="1"/>
  <c r="BR324" i="1"/>
  <c r="BR325" i="1"/>
  <c r="BR326" i="1"/>
  <c r="BR327" i="1"/>
  <c r="BR328" i="1"/>
  <c r="BR329" i="1"/>
  <c r="BR330" i="1"/>
  <c r="BR331" i="1"/>
  <c r="BR332" i="1"/>
  <c r="BR333" i="1"/>
  <c r="BR334" i="1"/>
  <c r="BR335" i="1"/>
  <c r="BR336" i="1"/>
  <c r="BR337" i="1"/>
  <c r="BR338" i="1"/>
  <c r="BR339" i="1"/>
  <c r="BR340" i="1"/>
  <c r="BR341" i="1"/>
  <c r="BR342" i="1"/>
  <c r="BR343" i="1"/>
  <c r="BR344" i="1"/>
  <c r="BR345" i="1"/>
  <c r="BR346" i="1"/>
  <c r="BR347" i="1"/>
  <c r="BR348" i="1"/>
  <c r="BR349" i="1"/>
  <c r="BR350" i="1"/>
  <c r="BR351" i="1"/>
  <c r="BR352" i="1"/>
  <c r="BR353" i="1"/>
  <c r="BR354" i="1"/>
  <c r="BR355" i="1"/>
  <c r="BR356" i="1"/>
  <c r="BR357" i="1"/>
  <c r="BR358" i="1"/>
  <c r="BR359" i="1"/>
  <c r="BR360" i="1"/>
  <c r="BR361" i="1"/>
  <c r="BR362" i="1"/>
  <c r="BR363" i="1"/>
  <c r="BR364" i="1"/>
  <c r="BR365" i="1"/>
  <c r="BR366" i="1"/>
  <c r="BR367" i="1"/>
  <c r="BR368" i="1"/>
  <c r="BR369" i="1"/>
  <c r="BR370" i="1"/>
  <c r="BR371" i="1"/>
  <c r="BR372" i="1"/>
  <c r="BR373" i="1"/>
  <c r="BR374" i="1"/>
  <c r="BR375" i="1"/>
  <c r="BR376" i="1"/>
  <c r="BR377" i="1"/>
  <c r="BR378" i="1"/>
  <c r="BR379" i="1"/>
  <c r="BR380" i="1"/>
  <c r="BR381" i="1"/>
  <c r="BR382" i="1"/>
  <c r="BR383" i="1"/>
  <c r="BR384" i="1"/>
  <c r="BR385" i="1"/>
  <c r="BR386" i="1"/>
  <c r="BR387" i="1"/>
  <c r="BR388" i="1"/>
  <c r="BR389" i="1"/>
  <c r="BR390" i="1"/>
  <c r="BR391" i="1"/>
  <c r="BR392" i="1"/>
  <c r="BR393" i="1"/>
  <c r="BR394" i="1"/>
  <c r="BR395" i="1"/>
  <c r="BR396" i="1"/>
  <c r="BR397" i="1"/>
  <c r="BR398" i="1"/>
  <c r="BR399" i="1"/>
  <c r="BR400" i="1"/>
  <c r="BR401" i="1"/>
  <c r="BR402" i="1"/>
  <c r="BR403" i="1"/>
  <c r="BR404" i="1"/>
  <c r="BR405" i="1"/>
  <c r="BR406" i="1"/>
  <c r="BR407" i="1"/>
  <c r="BR408" i="1"/>
  <c r="BR409" i="1"/>
  <c r="BR410" i="1"/>
  <c r="BR411" i="1"/>
  <c r="BR412" i="1"/>
  <c r="BR413" i="1"/>
  <c r="BR414" i="1"/>
  <c r="BR415" i="1"/>
  <c r="BR416" i="1"/>
  <c r="BR417" i="1"/>
  <c r="BR418" i="1"/>
  <c r="BR419" i="1"/>
  <c r="BR420" i="1"/>
  <c r="BR421" i="1"/>
  <c r="BR422" i="1"/>
  <c r="BR423" i="1"/>
  <c r="BR424" i="1"/>
  <c r="BR425" i="1"/>
  <c r="BR426" i="1"/>
  <c r="BR427" i="1"/>
  <c r="BR428" i="1"/>
  <c r="BR429" i="1"/>
  <c r="BR430" i="1"/>
  <c r="BR431" i="1"/>
  <c r="BR432" i="1"/>
  <c r="BR433" i="1"/>
  <c r="BR434" i="1"/>
  <c r="BR435" i="1"/>
  <c r="BR436" i="1"/>
  <c r="BR437" i="1"/>
  <c r="BR438" i="1"/>
  <c r="BR439" i="1"/>
  <c r="BR440" i="1"/>
  <c r="BR441" i="1"/>
  <c r="BR442" i="1"/>
  <c r="BR443" i="1"/>
  <c r="BR444" i="1"/>
  <c r="BR445" i="1"/>
  <c r="BR446" i="1"/>
  <c r="BR447" i="1"/>
  <c r="BR448" i="1"/>
  <c r="BR449" i="1"/>
  <c r="BR450" i="1"/>
  <c r="BR451" i="1"/>
  <c r="BR452" i="1"/>
  <c r="BR453" i="1"/>
  <c r="BR454" i="1"/>
  <c r="BR455" i="1"/>
  <c r="BR456" i="1"/>
  <c r="BR457" i="1"/>
  <c r="BR458" i="1"/>
  <c r="BR459" i="1"/>
  <c r="BR460" i="1"/>
  <c r="BR461" i="1"/>
  <c r="BR462" i="1"/>
  <c r="BR463" i="1"/>
  <c r="BR464" i="1"/>
  <c r="BR465" i="1"/>
  <c r="BR466" i="1"/>
  <c r="BR467" i="1"/>
  <c r="BR468" i="1"/>
  <c r="BR469" i="1"/>
  <c r="BR470" i="1"/>
  <c r="BR471" i="1"/>
  <c r="BR472" i="1"/>
  <c r="BR473" i="1"/>
  <c r="BR474" i="1"/>
  <c r="BR475" i="1"/>
  <c r="BR476" i="1"/>
  <c r="BR477" i="1"/>
  <c r="BR478" i="1"/>
  <c r="BR479" i="1"/>
  <c r="BR480" i="1"/>
  <c r="BR481" i="1"/>
  <c r="BR482" i="1"/>
  <c r="BR483" i="1"/>
  <c r="BR484" i="1"/>
  <c r="BR485" i="1"/>
  <c r="BR486" i="1"/>
  <c r="BR487" i="1"/>
  <c r="BR488" i="1"/>
  <c r="BR489" i="1"/>
  <c r="BR490" i="1"/>
  <c r="BR491" i="1"/>
  <c r="BR492" i="1"/>
  <c r="BR493" i="1"/>
  <c r="BR494" i="1"/>
  <c r="BR495" i="1"/>
  <c r="BR496" i="1"/>
  <c r="BR497" i="1"/>
  <c r="BR498" i="1"/>
  <c r="BR499" i="1"/>
  <c r="BR500" i="1"/>
  <c r="BR501" i="1"/>
  <c r="BR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433" i="1"/>
  <c r="BP434" i="1"/>
  <c r="BP435" i="1"/>
  <c r="BP436" i="1"/>
  <c r="BP437" i="1"/>
  <c r="BP438" i="1"/>
  <c r="BP439" i="1"/>
  <c r="BP440" i="1"/>
  <c r="BP441" i="1"/>
  <c r="BP442" i="1"/>
  <c r="BP443" i="1"/>
  <c r="BP444" i="1"/>
  <c r="BP445" i="1"/>
  <c r="BP446" i="1"/>
  <c r="BP447" i="1"/>
  <c r="BP448" i="1"/>
  <c r="BP449" i="1"/>
  <c r="BP450" i="1"/>
  <c r="BP451" i="1"/>
  <c r="BP452" i="1"/>
  <c r="BP453" i="1"/>
  <c r="BP454" i="1"/>
  <c r="BP455" i="1"/>
  <c r="BP456" i="1"/>
  <c r="BP457" i="1"/>
  <c r="BP458" i="1"/>
  <c r="BP459" i="1"/>
  <c r="BP460" i="1"/>
  <c r="BP461" i="1"/>
  <c r="BP462" i="1"/>
  <c r="BP463" i="1"/>
  <c r="BP464" i="1"/>
  <c r="BP465" i="1"/>
  <c r="BP466" i="1"/>
  <c r="BP467" i="1"/>
  <c r="BP468" i="1"/>
  <c r="BP469" i="1"/>
  <c r="BP470" i="1"/>
  <c r="BP471" i="1"/>
  <c r="BP472" i="1"/>
  <c r="BP473" i="1"/>
  <c r="BP474" i="1"/>
  <c r="BP475" i="1"/>
  <c r="BP476" i="1"/>
  <c r="BP477" i="1"/>
  <c r="BP478" i="1"/>
  <c r="BP479" i="1"/>
  <c r="BP480" i="1"/>
  <c r="BP481" i="1"/>
  <c r="BP482" i="1"/>
  <c r="BP483" i="1"/>
  <c r="BP484" i="1"/>
  <c r="BP485" i="1"/>
  <c r="BP486" i="1"/>
  <c r="BP487" i="1"/>
  <c r="BP488" i="1"/>
  <c r="BP489" i="1"/>
  <c r="BP490" i="1"/>
  <c r="BP491" i="1"/>
  <c r="BP492" i="1"/>
  <c r="BP493" i="1"/>
  <c r="BP494" i="1"/>
  <c r="BP495" i="1"/>
  <c r="BP496" i="1"/>
  <c r="BP497" i="1"/>
  <c r="BP498" i="1"/>
  <c r="BP499" i="1"/>
  <c r="BP500" i="1"/>
  <c r="BP501" i="1"/>
  <c r="BP502" i="1"/>
  <c r="BP503" i="1"/>
  <c r="BP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202" i="1"/>
  <c r="BT203" i="1"/>
  <c r="BT204" i="1"/>
  <c r="BT205" i="1"/>
  <c r="BT206" i="1"/>
  <c r="BT207" i="1"/>
  <c r="BT208" i="1"/>
  <c r="BT209" i="1"/>
  <c r="BT210" i="1"/>
  <c r="BT211" i="1"/>
  <c r="BT212" i="1"/>
  <c r="BT213" i="1"/>
  <c r="BT214" i="1"/>
  <c r="BT215" i="1"/>
  <c r="BT216" i="1"/>
  <c r="BT217" i="1"/>
  <c r="BT218" i="1"/>
  <c r="BT219" i="1"/>
  <c r="BT220" i="1"/>
  <c r="BT221" i="1"/>
  <c r="BT222" i="1"/>
  <c r="BT223" i="1"/>
  <c r="BT224" i="1"/>
  <c r="BT225" i="1"/>
  <c r="BT226" i="1"/>
  <c r="BT227" i="1"/>
  <c r="BT228" i="1"/>
  <c r="BT229" i="1"/>
  <c r="BT230" i="1"/>
  <c r="BT231" i="1"/>
  <c r="BT232" i="1"/>
  <c r="BT233" i="1"/>
  <c r="BT234" i="1"/>
  <c r="BT235" i="1"/>
  <c r="BT236" i="1"/>
  <c r="BT237" i="1"/>
  <c r="BT238" i="1"/>
  <c r="BT239" i="1"/>
  <c r="BT240" i="1"/>
  <c r="BT241" i="1"/>
  <c r="BT242" i="1"/>
  <c r="BT243" i="1"/>
  <c r="BT244" i="1"/>
  <c r="BT245" i="1"/>
  <c r="BT246" i="1"/>
  <c r="BT247" i="1"/>
  <c r="BT248" i="1"/>
  <c r="BT249" i="1"/>
  <c r="BT250" i="1"/>
  <c r="BT251" i="1"/>
  <c r="BT252" i="1"/>
  <c r="BT253" i="1"/>
  <c r="BT254" i="1"/>
  <c r="BT255" i="1"/>
  <c r="BT256" i="1"/>
  <c r="BT257" i="1"/>
  <c r="BT258" i="1"/>
  <c r="BT259" i="1"/>
  <c r="BT260" i="1"/>
  <c r="BT261" i="1"/>
  <c r="BT262" i="1"/>
  <c r="BT263" i="1"/>
  <c r="BT264" i="1"/>
  <c r="BT265" i="1"/>
  <c r="BT266" i="1"/>
  <c r="BT267" i="1"/>
  <c r="BT268" i="1"/>
  <c r="BT269" i="1"/>
  <c r="BT270" i="1"/>
  <c r="BT271" i="1"/>
  <c r="BT272" i="1"/>
  <c r="BT273" i="1"/>
  <c r="BT274" i="1"/>
  <c r="BT275" i="1"/>
  <c r="BT276" i="1"/>
  <c r="BT277" i="1"/>
  <c r="BT278" i="1"/>
  <c r="BT279" i="1"/>
  <c r="BT280" i="1"/>
  <c r="BT281" i="1"/>
  <c r="BT282" i="1"/>
  <c r="BT283" i="1"/>
  <c r="BT284" i="1"/>
  <c r="BT285" i="1"/>
  <c r="BT286" i="1"/>
  <c r="BT287" i="1"/>
  <c r="BT288" i="1"/>
  <c r="BT289" i="1"/>
  <c r="BT290" i="1"/>
  <c r="BT291" i="1"/>
  <c r="BT292" i="1"/>
  <c r="BT293" i="1"/>
  <c r="BT294" i="1"/>
  <c r="BT295" i="1"/>
  <c r="BT296" i="1"/>
  <c r="BT297" i="1"/>
  <c r="BT298" i="1"/>
  <c r="BT299" i="1"/>
  <c r="BT300" i="1"/>
  <c r="BT301" i="1"/>
  <c r="BT302" i="1"/>
  <c r="BT303" i="1"/>
  <c r="BT304" i="1"/>
  <c r="BT305" i="1"/>
  <c r="BT306" i="1"/>
  <c r="BT307" i="1"/>
  <c r="BT308" i="1"/>
  <c r="BT309" i="1"/>
  <c r="BT310" i="1"/>
  <c r="BT311" i="1"/>
  <c r="BT312" i="1"/>
  <c r="BT313" i="1"/>
  <c r="BT314" i="1"/>
  <c r="BT315" i="1"/>
  <c r="BT316" i="1"/>
  <c r="BT317" i="1"/>
  <c r="BT318" i="1"/>
  <c r="BT319" i="1"/>
  <c r="BT320" i="1"/>
  <c r="BT321" i="1"/>
  <c r="BT322" i="1"/>
  <c r="BT323" i="1"/>
  <c r="BT324" i="1"/>
  <c r="BT325" i="1"/>
  <c r="BT326" i="1"/>
  <c r="BT327" i="1"/>
  <c r="BT328" i="1"/>
  <c r="BT329" i="1"/>
  <c r="BT330" i="1"/>
  <c r="BT331" i="1"/>
  <c r="BT332" i="1"/>
  <c r="BT333" i="1"/>
  <c r="BT334" i="1"/>
  <c r="BT335" i="1"/>
  <c r="BT336" i="1"/>
  <c r="BT337" i="1"/>
  <c r="BT338" i="1"/>
  <c r="BT339" i="1"/>
  <c r="BT340" i="1"/>
  <c r="BT341" i="1"/>
  <c r="BT342" i="1"/>
  <c r="BT343" i="1"/>
  <c r="BT344" i="1"/>
  <c r="BT345" i="1"/>
  <c r="BT346" i="1"/>
  <c r="BT347" i="1"/>
  <c r="BT348" i="1"/>
  <c r="BT349" i="1"/>
  <c r="BT350" i="1"/>
  <c r="BT351" i="1"/>
  <c r="BT352" i="1"/>
  <c r="BT353" i="1"/>
  <c r="BT354" i="1"/>
  <c r="BT355" i="1"/>
  <c r="BT356" i="1"/>
  <c r="BT357" i="1"/>
  <c r="BT358" i="1"/>
  <c r="BT359" i="1"/>
  <c r="BT360" i="1"/>
  <c r="BT361" i="1"/>
  <c r="BT362" i="1"/>
  <c r="BT363" i="1"/>
  <c r="BT364" i="1"/>
  <c r="BT365" i="1"/>
  <c r="BT366" i="1"/>
  <c r="BT367" i="1"/>
  <c r="BT368" i="1"/>
  <c r="BT369" i="1"/>
  <c r="BT370" i="1"/>
  <c r="BT371" i="1"/>
  <c r="BT372" i="1"/>
  <c r="BT373" i="1"/>
  <c r="BT374" i="1"/>
  <c r="BT375" i="1"/>
  <c r="BT376" i="1"/>
  <c r="BT377" i="1"/>
  <c r="BT378" i="1"/>
  <c r="BT379" i="1"/>
  <c r="BT380" i="1"/>
  <c r="BT381" i="1"/>
  <c r="BT382" i="1"/>
  <c r="BT383" i="1"/>
  <c r="BT384" i="1"/>
  <c r="BT385" i="1"/>
  <c r="BT386" i="1"/>
  <c r="BT387" i="1"/>
  <c r="BT388" i="1"/>
  <c r="BT389" i="1"/>
  <c r="BT390" i="1"/>
  <c r="BT391" i="1"/>
  <c r="BT392" i="1"/>
  <c r="BT393" i="1"/>
  <c r="BT394" i="1"/>
  <c r="BT395" i="1"/>
  <c r="BT396" i="1"/>
  <c r="BT397" i="1"/>
  <c r="BT398" i="1"/>
  <c r="BT399" i="1"/>
  <c r="BT400" i="1"/>
  <c r="BT401" i="1"/>
  <c r="BT402" i="1"/>
  <c r="BT403" i="1"/>
  <c r="BT404" i="1"/>
  <c r="BT405" i="1"/>
  <c r="BT406" i="1"/>
  <c r="BT407" i="1"/>
  <c r="BT408" i="1"/>
  <c r="BT409" i="1"/>
  <c r="BT410" i="1"/>
  <c r="BT411" i="1"/>
  <c r="BT412" i="1"/>
  <c r="BT413" i="1"/>
  <c r="BT414" i="1"/>
  <c r="BT415" i="1"/>
  <c r="BT416" i="1"/>
  <c r="BT417" i="1"/>
  <c r="BT418" i="1"/>
  <c r="BT419" i="1"/>
  <c r="BT420" i="1"/>
  <c r="BT421" i="1"/>
  <c r="BT422" i="1"/>
  <c r="BT423" i="1"/>
  <c r="BT424" i="1"/>
  <c r="BT425" i="1"/>
  <c r="BT426" i="1"/>
  <c r="BT427" i="1"/>
  <c r="BT428" i="1"/>
  <c r="BT429" i="1"/>
  <c r="BT430" i="1"/>
  <c r="BT431" i="1"/>
  <c r="BT432" i="1"/>
  <c r="BT433" i="1"/>
  <c r="BT434" i="1"/>
  <c r="BT435" i="1"/>
  <c r="BT436" i="1"/>
  <c r="BT437" i="1"/>
  <c r="BT438" i="1"/>
  <c r="BT439" i="1"/>
  <c r="BT440" i="1"/>
  <c r="BT441" i="1"/>
  <c r="BT442" i="1"/>
  <c r="BT443" i="1"/>
  <c r="BT444" i="1"/>
  <c r="BT445" i="1"/>
  <c r="BT446" i="1"/>
  <c r="BT447" i="1"/>
  <c r="BT448" i="1"/>
  <c r="BT449" i="1"/>
  <c r="BT450" i="1"/>
  <c r="BT451" i="1"/>
  <c r="BT452" i="1"/>
  <c r="BT453" i="1"/>
  <c r="BT454" i="1"/>
  <c r="BT455" i="1"/>
  <c r="BT456" i="1"/>
  <c r="BT457" i="1"/>
  <c r="BT458" i="1"/>
  <c r="BT459" i="1"/>
  <c r="BT460" i="1"/>
  <c r="BT461" i="1"/>
  <c r="BT462" i="1"/>
  <c r="BT463" i="1"/>
  <c r="BT464" i="1"/>
  <c r="BT465" i="1"/>
  <c r="BT466" i="1"/>
  <c r="BT467" i="1"/>
  <c r="BT468" i="1"/>
  <c r="BT469" i="1"/>
  <c r="BT470" i="1"/>
  <c r="BT471" i="1"/>
  <c r="BT472" i="1"/>
  <c r="BT473" i="1"/>
  <c r="BT474" i="1"/>
  <c r="BT475" i="1"/>
  <c r="BT476" i="1"/>
  <c r="BT477" i="1"/>
  <c r="BT478" i="1"/>
  <c r="BT479" i="1"/>
  <c r="BT480" i="1"/>
  <c r="BT481" i="1"/>
  <c r="BT482" i="1"/>
  <c r="BT483" i="1"/>
  <c r="BT484" i="1"/>
  <c r="BT485" i="1"/>
  <c r="BT486" i="1"/>
  <c r="BT487" i="1"/>
  <c r="BT488" i="1"/>
  <c r="BT489" i="1"/>
  <c r="BT490" i="1"/>
  <c r="BT491" i="1"/>
  <c r="BT492" i="1"/>
  <c r="BT493" i="1"/>
  <c r="BT494" i="1"/>
  <c r="BT495" i="1"/>
  <c r="BT496" i="1"/>
  <c r="BT497" i="1"/>
  <c r="BT498" i="1"/>
  <c r="BT499" i="1"/>
  <c r="BT500" i="1"/>
  <c r="BT501" i="1"/>
  <c r="BT502" i="1"/>
  <c r="BT503" i="1"/>
  <c r="BT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202" i="1"/>
  <c r="BS203" i="1"/>
  <c r="BS204" i="1"/>
  <c r="BS205" i="1"/>
  <c r="BS206" i="1"/>
  <c r="BS207" i="1"/>
  <c r="BS208" i="1"/>
  <c r="BS209" i="1"/>
  <c r="BS210" i="1"/>
  <c r="BS211" i="1"/>
  <c r="BS212" i="1"/>
  <c r="BS213" i="1"/>
  <c r="BS214" i="1"/>
  <c r="BS215" i="1"/>
  <c r="BS216" i="1"/>
  <c r="BS217" i="1"/>
  <c r="BS218" i="1"/>
  <c r="BS219" i="1"/>
  <c r="BS220" i="1"/>
  <c r="BS221" i="1"/>
  <c r="BS222" i="1"/>
  <c r="BS223" i="1"/>
  <c r="BS224" i="1"/>
  <c r="BS225" i="1"/>
  <c r="BS226" i="1"/>
  <c r="BS227" i="1"/>
  <c r="BS228" i="1"/>
  <c r="BS229" i="1"/>
  <c r="BS230" i="1"/>
  <c r="BS231" i="1"/>
  <c r="BS232" i="1"/>
  <c r="BS233" i="1"/>
  <c r="BS234" i="1"/>
  <c r="BS235" i="1"/>
  <c r="BS236" i="1"/>
  <c r="BS237" i="1"/>
  <c r="BS238" i="1"/>
  <c r="BS239" i="1"/>
  <c r="BS240" i="1"/>
  <c r="BS241" i="1"/>
  <c r="BS242" i="1"/>
  <c r="BS243" i="1"/>
  <c r="BS244" i="1"/>
  <c r="BS245" i="1"/>
  <c r="BS246" i="1"/>
  <c r="BS247" i="1"/>
  <c r="BS248" i="1"/>
  <c r="BS249" i="1"/>
  <c r="BS250" i="1"/>
  <c r="BS251" i="1"/>
  <c r="BS252" i="1"/>
  <c r="BS253" i="1"/>
  <c r="BS254" i="1"/>
  <c r="BS255" i="1"/>
  <c r="BS256" i="1"/>
  <c r="BS257" i="1"/>
  <c r="BS258" i="1"/>
  <c r="BS259" i="1"/>
  <c r="BS260" i="1"/>
  <c r="BS261" i="1"/>
  <c r="BS262" i="1"/>
  <c r="BS263" i="1"/>
  <c r="BS264" i="1"/>
  <c r="BS265" i="1"/>
  <c r="BS266" i="1"/>
  <c r="BS267" i="1"/>
  <c r="BS268" i="1"/>
  <c r="BS269" i="1"/>
  <c r="BS270" i="1"/>
  <c r="BS271" i="1"/>
  <c r="BS272" i="1"/>
  <c r="BS273" i="1"/>
  <c r="BS274" i="1"/>
  <c r="BS275" i="1"/>
  <c r="BS276" i="1"/>
  <c r="BS277" i="1"/>
  <c r="BS278" i="1"/>
  <c r="BS279" i="1"/>
  <c r="BS280" i="1"/>
  <c r="BS281" i="1"/>
  <c r="BS282" i="1"/>
  <c r="BS283" i="1"/>
  <c r="BS284" i="1"/>
  <c r="BS285" i="1"/>
  <c r="BS286" i="1"/>
  <c r="BS287" i="1"/>
  <c r="BS288" i="1"/>
  <c r="BS289" i="1"/>
  <c r="BS290" i="1"/>
  <c r="BS291" i="1"/>
  <c r="BS292" i="1"/>
  <c r="BS293" i="1"/>
  <c r="BS294" i="1"/>
  <c r="BS295" i="1"/>
  <c r="BS296" i="1"/>
  <c r="BS297" i="1"/>
  <c r="BS298" i="1"/>
  <c r="BS299" i="1"/>
  <c r="BS300" i="1"/>
  <c r="BS301" i="1"/>
  <c r="BS302" i="1"/>
  <c r="BS303" i="1"/>
  <c r="BS304" i="1"/>
  <c r="BS305" i="1"/>
  <c r="BS306" i="1"/>
  <c r="BS307" i="1"/>
  <c r="BS308" i="1"/>
  <c r="BS309" i="1"/>
  <c r="BS310" i="1"/>
  <c r="BS311" i="1"/>
  <c r="BS312" i="1"/>
  <c r="BS313" i="1"/>
  <c r="BS314" i="1"/>
  <c r="BS315" i="1"/>
  <c r="BS316" i="1"/>
  <c r="BS317" i="1"/>
  <c r="BS318" i="1"/>
  <c r="BS319" i="1"/>
  <c r="BS320" i="1"/>
  <c r="BS321" i="1"/>
  <c r="BS322" i="1"/>
  <c r="BS323" i="1"/>
  <c r="BS324" i="1"/>
  <c r="BS325" i="1"/>
  <c r="BS326" i="1"/>
  <c r="BS327" i="1"/>
  <c r="BS328" i="1"/>
  <c r="BS329" i="1"/>
  <c r="BS330" i="1"/>
  <c r="BS331" i="1"/>
  <c r="BS332" i="1"/>
  <c r="BS333" i="1"/>
  <c r="BS334" i="1"/>
  <c r="BS335" i="1"/>
  <c r="BS336" i="1"/>
  <c r="BS337" i="1"/>
  <c r="BS338" i="1"/>
  <c r="BS339" i="1"/>
  <c r="BS340" i="1"/>
  <c r="BS341" i="1"/>
  <c r="BS342" i="1"/>
  <c r="BS343" i="1"/>
  <c r="BS344" i="1"/>
  <c r="BS345" i="1"/>
  <c r="BS346" i="1"/>
  <c r="BS347" i="1"/>
  <c r="BS348" i="1"/>
  <c r="BS349" i="1"/>
  <c r="BS350" i="1"/>
  <c r="BS351" i="1"/>
  <c r="BS352" i="1"/>
  <c r="BS353" i="1"/>
  <c r="BS354" i="1"/>
  <c r="BS355" i="1"/>
  <c r="BS356" i="1"/>
  <c r="BS357" i="1"/>
  <c r="BS358" i="1"/>
  <c r="BS359" i="1"/>
  <c r="BS360" i="1"/>
  <c r="BS361" i="1"/>
  <c r="BS362" i="1"/>
  <c r="BS363" i="1"/>
  <c r="BS364" i="1"/>
  <c r="BS365" i="1"/>
  <c r="BS366" i="1"/>
  <c r="BS367" i="1"/>
  <c r="BS368" i="1"/>
  <c r="BS369" i="1"/>
  <c r="BS370" i="1"/>
  <c r="BS371" i="1"/>
  <c r="BS372" i="1"/>
  <c r="BS373" i="1"/>
  <c r="BS374" i="1"/>
  <c r="BS375" i="1"/>
  <c r="BS376" i="1"/>
  <c r="BS377" i="1"/>
  <c r="BS378" i="1"/>
  <c r="BS379" i="1"/>
  <c r="BS380" i="1"/>
  <c r="BS381" i="1"/>
  <c r="BS382" i="1"/>
  <c r="BS383" i="1"/>
  <c r="BS384" i="1"/>
  <c r="BS385" i="1"/>
  <c r="BS386" i="1"/>
  <c r="BS387" i="1"/>
  <c r="BS388" i="1"/>
  <c r="BS389" i="1"/>
  <c r="BS390" i="1"/>
  <c r="BS391" i="1"/>
  <c r="BS392" i="1"/>
  <c r="BS393" i="1"/>
  <c r="BS394" i="1"/>
  <c r="BS395" i="1"/>
  <c r="BS396" i="1"/>
  <c r="BS397" i="1"/>
  <c r="BS398" i="1"/>
  <c r="BS399" i="1"/>
  <c r="BS400" i="1"/>
  <c r="BS401" i="1"/>
  <c r="BS402" i="1"/>
  <c r="BS403" i="1"/>
  <c r="BS404" i="1"/>
  <c r="BS405" i="1"/>
  <c r="BS406" i="1"/>
  <c r="BS407" i="1"/>
  <c r="BS408" i="1"/>
  <c r="BS409" i="1"/>
  <c r="BS410" i="1"/>
  <c r="BS411" i="1"/>
  <c r="BS412" i="1"/>
  <c r="BS413" i="1"/>
  <c r="BS414" i="1"/>
  <c r="BS415" i="1"/>
  <c r="BS416" i="1"/>
  <c r="BS417" i="1"/>
  <c r="BS418" i="1"/>
  <c r="BS419" i="1"/>
  <c r="BS420" i="1"/>
  <c r="BS421" i="1"/>
  <c r="BS422" i="1"/>
  <c r="BS423" i="1"/>
  <c r="BS424" i="1"/>
  <c r="BS425" i="1"/>
  <c r="BS426" i="1"/>
  <c r="BS427" i="1"/>
  <c r="BS428" i="1"/>
  <c r="BS429" i="1"/>
  <c r="BS430" i="1"/>
  <c r="BS431" i="1"/>
  <c r="BS432" i="1"/>
  <c r="BS433" i="1"/>
  <c r="BS434" i="1"/>
  <c r="BS435" i="1"/>
  <c r="BS436" i="1"/>
  <c r="BS437" i="1"/>
  <c r="BS438" i="1"/>
  <c r="BS439" i="1"/>
  <c r="BS440" i="1"/>
  <c r="BS441" i="1"/>
  <c r="BS442" i="1"/>
  <c r="BS443" i="1"/>
  <c r="BS444" i="1"/>
  <c r="BS445" i="1"/>
  <c r="BS446" i="1"/>
  <c r="BS447" i="1"/>
  <c r="BS448" i="1"/>
  <c r="BS449" i="1"/>
  <c r="BS450" i="1"/>
  <c r="BS451" i="1"/>
  <c r="BS452" i="1"/>
  <c r="BS453" i="1"/>
  <c r="BS454" i="1"/>
  <c r="BS455" i="1"/>
  <c r="BS456" i="1"/>
  <c r="BS457" i="1"/>
  <c r="BS458" i="1"/>
  <c r="BS459" i="1"/>
  <c r="BS460" i="1"/>
  <c r="BS461" i="1"/>
  <c r="BS462" i="1"/>
  <c r="BS463" i="1"/>
  <c r="BS464" i="1"/>
  <c r="BS465" i="1"/>
  <c r="BS466" i="1"/>
  <c r="BS467" i="1"/>
  <c r="BS468" i="1"/>
  <c r="BS469" i="1"/>
  <c r="BS470" i="1"/>
  <c r="BS471" i="1"/>
  <c r="BS472" i="1"/>
  <c r="BS473" i="1"/>
  <c r="BS474" i="1"/>
  <c r="BS475" i="1"/>
  <c r="BS476" i="1"/>
  <c r="BS477" i="1"/>
  <c r="BS478" i="1"/>
  <c r="BS479" i="1"/>
  <c r="BS480" i="1"/>
  <c r="BS481" i="1"/>
  <c r="BS482" i="1"/>
  <c r="BS483" i="1"/>
  <c r="BS484" i="1"/>
  <c r="BS485" i="1"/>
  <c r="BS486" i="1"/>
  <c r="BS487" i="1"/>
  <c r="BS488" i="1"/>
  <c r="BS489" i="1"/>
  <c r="BS490" i="1"/>
  <c r="BS491" i="1"/>
  <c r="BS492" i="1"/>
  <c r="BS493" i="1"/>
  <c r="BS494" i="1"/>
  <c r="BS495" i="1"/>
  <c r="BS496" i="1"/>
  <c r="BS497" i="1"/>
  <c r="BS498" i="1"/>
  <c r="BS499" i="1"/>
  <c r="BS500" i="1"/>
  <c r="BS501" i="1"/>
  <c r="BS502" i="1"/>
  <c r="BS503" i="1"/>
  <c r="BS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O283" i="1"/>
  <c r="BO284" i="1"/>
  <c r="BO285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O314" i="1"/>
  <c r="BO315" i="1"/>
  <c r="BO316" i="1"/>
  <c r="BO317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O346" i="1"/>
  <c r="BO347" i="1"/>
  <c r="BO348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O377" i="1"/>
  <c r="BO378" i="1"/>
  <c r="BO379" i="1"/>
  <c r="BO380" i="1"/>
  <c r="BO381" i="1"/>
  <c r="BO382" i="1"/>
  <c r="BO383" i="1"/>
  <c r="BO384" i="1"/>
  <c r="BO385" i="1"/>
  <c r="BO386" i="1"/>
  <c r="BO387" i="1"/>
  <c r="BO388" i="1"/>
  <c r="BO389" i="1"/>
  <c r="BO390" i="1"/>
  <c r="BO391" i="1"/>
  <c r="BO392" i="1"/>
  <c r="BO393" i="1"/>
  <c r="BO394" i="1"/>
  <c r="BO395" i="1"/>
  <c r="BO396" i="1"/>
  <c r="BO397" i="1"/>
  <c r="BO398" i="1"/>
  <c r="BO399" i="1"/>
  <c r="BO400" i="1"/>
  <c r="BO401" i="1"/>
  <c r="BO402" i="1"/>
  <c r="BO403" i="1"/>
  <c r="BO404" i="1"/>
  <c r="BO405" i="1"/>
  <c r="BO406" i="1"/>
  <c r="BO407" i="1"/>
  <c r="BO408" i="1"/>
  <c r="BO409" i="1"/>
  <c r="BO410" i="1"/>
  <c r="BO411" i="1"/>
  <c r="BO412" i="1"/>
  <c r="BO413" i="1"/>
  <c r="BO414" i="1"/>
  <c r="BO415" i="1"/>
  <c r="BO416" i="1"/>
  <c r="BO417" i="1"/>
  <c r="BO418" i="1"/>
  <c r="BO419" i="1"/>
  <c r="BO420" i="1"/>
  <c r="BO421" i="1"/>
  <c r="BO422" i="1"/>
  <c r="BO423" i="1"/>
  <c r="BO424" i="1"/>
  <c r="BO425" i="1"/>
  <c r="BO426" i="1"/>
  <c r="BO427" i="1"/>
  <c r="BO428" i="1"/>
  <c r="BO429" i="1"/>
  <c r="BO430" i="1"/>
  <c r="BO431" i="1"/>
  <c r="BO432" i="1"/>
  <c r="BO433" i="1"/>
  <c r="BO434" i="1"/>
  <c r="BO435" i="1"/>
  <c r="BO436" i="1"/>
  <c r="BO437" i="1"/>
  <c r="BO438" i="1"/>
  <c r="BO439" i="1"/>
  <c r="BO440" i="1"/>
  <c r="BO441" i="1"/>
  <c r="BO442" i="1"/>
  <c r="BO443" i="1"/>
  <c r="BO444" i="1"/>
  <c r="BO445" i="1"/>
  <c r="BO446" i="1"/>
  <c r="BO447" i="1"/>
  <c r="BO448" i="1"/>
  <c r="BO449" i="1"/>
  <c r="BO450" i="1"/>
  <c r="BO451" i="1"/>
  <c r="BO452" i="1"/>
  <c r="BO453" i="1"/>
  <c r="BO454" i="1"/>
  <c r="BO455" i="1"/>
  <c r="BO456" i="1"/>
  <c r="BO457" i="1"/>
  <c r="BO458" i="1"/>
  <c r="BO459" i="1"/>
  <c r="BO460" i="1"/>
  <c r="BO461" i="1"/>
  <c r="BO462" i="1"/>
  <c r="BO463" i="1"/>
  <c r="BO464" i="1"/>
  <c r="BO465" i="1"/>
  <c r="BO466" i="1"/>
  <c r="BO467" i="1"/>
  <c r="BO468" i="1"/>
  <c r="BO469" i="1"/>
  <c r="BO470" i="1"/>
  <c r="BO471" i="1"/>
  <c r="BO472" i="1"/>
  <c r="BO473" i="1"/>
  <c r="BO474" i="1"/>
  <c r="BO475" i="1"/>
  <c r="BO476" i="1"/>
  <c r="BO477" i="1"/>
  <c r="BO478" i="1"/>
  <c r="BO479" i="1"/>
  <c r="BO480" i="1"/>
  <c r="BO481" i="1"/>
  <c r="BO482" i="1"/>
  <c r="BO483" i="1"/>
  <c r="BO484" i="1"/>
  <c r="BO485" i="1"/>
  <c r="BO486" i="1"/>
  <c r="BO487" i="1"/>
  <c r="BO488" i="1"/>
  <c r="BO489" i="1"/>
  <c r="BO490" i="1"/>
  <c r="BO491" i="1"/>
  <c r="BO492" i="1"/>
  <c r="BO493" i="1"/>
  <c r="BO494" i="1"/>
  <c r="BO495" i="1"/>
  <c r="BO496" i="1"/>
  <c r="BO497" i="1"/>
  <c r="BO498" i="1"/>
  <c r="BO499" i="1"/>
  <c r="BO500" i="1"/>
  <c r="BO501" i="1"/>
  <c r="BO502" i="1"/>
  <c r="BO503" i="1"/>
  <c r="BO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5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7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8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BM380" i="1"/>
  <c r="BM381" i="1"/>
  <c r="BM382" i="1"/>
  <c r="BM383" i="1"/>
  <c r="BM384" i="1"/>
  <c r="BM385" i="1"/>
  <c r="BM386" i="1"/>
  <c r="BM387" i="1"/>
  <c r="BM388" i="1"/>
  <c r="BM389" i="1"/>
  <c r="BM390" i="1"/>
  <c r="BM391" i="1"/>
  <c r="BM392" i="1"/>
  <c r="BM393" i="1"/>
  <c r="BM394" i="1"/>
  <c r="BM395" i="1"/>
  <c r="BM396" i="1"/>
  <c r="BM397" i="1"/>
  <c r="BM398" i="1"/>
  <c r="BM399" i="1"/>
  <c r="BM400" i="1"/>
  <c r="BM401" i="1"/>
  <c r="BM402" i="1"/>
  <c r="BM403" i="1"/>
  <c r="BM404" i="1"/>
  <c r="BM405" i="1"/>
  <c r="BM406" i="1"/>
  <c r="BM407" i="1"/>
  <c r="BM408" i="1"/>
  <c r="BM409" i="1"/>
  <c r="BM410" i="1"/>
  <c r="BM411" i="1"/>
  <c r="BM412" i="1"/>
  <c r="BM413" i="1"/>
  <c r="BM414" i="1"/>
  <c r="BM415" i="1"/>
  <c r="BM416" i="1"/>
  <c r="BM417" i="1"/>
  <c r="BM418" i="1"/>
  <c r="BM419" i="1"/>
  <c r="BM420" i="1"/>
  <c r="BM421" i="1"/>
  <c r="BM422" i="1"/>
  <c r="BM423" i="1"/>
  <c r="BM424" i="1"/>
  <c r="BM425" i="1"/>
  <c r="BM426" i="1"/>
  <c r="BM427" i="1"/>
  <c r="BM428" i="1"/>
  <c r="BM429" i="1"/>
  <c r="BM430" i="1"/>
  <c r="BM431" i="1"/>
  <c r="BM432" i="1"/>
  <c r="BM433" i="1"/>
  <c r="BM434" i="1"/>
  <c r="BM435" i="1"/>
  <c r="BM436" i="1"/>
  <c r="BM437" i="1"/>
  <c r="BM438" i="1"/>
  <c r="BM439" i="1"/>
  <c r="BM440" i="1"/>
  <c r="BM441" i="1"/>
  <c r="BM442" i="1"/>
  <c r="BM443" i="1"/>
  <c r="BM444" i="1"/>
  <c r="BM445" i="1"/>
  <c r="BM446" i="1"/>
  <c r="BM447" i="1"/>
  <c r="BM448" i="1"/>
  <c r="BM449" i="1"/>
  <c r="BM450" i="1"/>
  <c r="BM451" i="1"/>
  <c r="BM452" i="1"/>
  <c r="BM453" i="1"/>
  <c r="BM454" i="1"/>
  <c r="BM455" i="1"/>
  <c r="BM456" i="1"/>
  <c r="BM457" i="1"/>
  <c r="BM458" i="1"/>
  <c r="BM459" i="1"/>
  <c r="BM460" i="1"/>
  <c r="BM461" i="1"/>
  <c r="BM462" i="1"/>
  <c r="BM463" i="1"/>
  <c r="BM464" i="1"/>
  <c r="BM465" i="1"/>
  <c r="BM466" i="1"/>
  <c r="BM467" i="1"/>
  <c r="BM468" i="1"/>
  <c r="BM469" i="1"/>
  <c r="BM470" i="1"/>
  <c r="BM471" i="1"/>
  <c r="BM472" i="1"/>
  <c r="BM473" i="1"/>
  <c r="BM474" i="1"/>
  <c r="BM475" i="1"/>
  <c r="BM476" i="1"/>
  <c r="BM477" i="1"/>
  <c r="BM478" i="1"/>
  <c r="BM479" i="1"/>
  <c r="BM480" i="1"/>
  <c r="BM481" i="1"/>
  <c r="BM482" i="1"/>
  <c r="BM483" i="1"/>
  <c r="BM484" i="1"/>
  <c r="BM485" i="1"/>
  <c r="BM486" i="1"/>
  <c r="BM487" i="1"/>
  <c r="BM488" i="1"/>
  <c r="BM489" i="1"/>
  <c r="BM490" i="1"/>
  <c r="BM491" i="1"/>
  <c r="BM492" i="1"/>
  <c r="BM493" i="1"/>
  <c r="BM494" i="1"/>
  <c r="BM495" i="1"/>
  <c r="BM496" i="1"/>
  <c r="BM497" i="1"/>
  <c r="BM498" i="1"/>
  <c r="BM499" i="1"/>
  <c r="BM500" i="1"/>
  <c r="BM501" i="1"/>
  <c r="BM502" i="1"/>
  <c r="BM503" i="1"/>
  <c r="BM4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" i="1"/>
  <c r="BI495" i="1"/>
  <c r="BI496" i="1"/>
  <c r="BI497" i="1"/>
  <c r="BI498" i="1"/>
  <c r="BI499" i="1"/>
  <c r="BI500" i="1"/>
  <c r="BI501" i="1"/>
  <c r="BI502" i="1"/>
  <c r="BI503" i="1"/>
  <c r="BI469" i="1"/>
  <c r="BI470" i="1"/>
  <c r="BI471" i="1"/>
  <c r="BI472" i="1"/>
  <c r="BI473" i="1"/>
  <c r="BI474" i="1"/>
  <c r="BI475" i="1"/>
  <c r="BI476" i="1"/>
  <c r="BI477" i="1"/>
  <c r="BI478" i="1"/>
  <c r="BI479" i="1"/>
  <c r="BI480" i="1"/>
  <c r="BI481" i="1"/>
  <c r="BI482" i="1"/>
  <c r="BI483" i="1"/>
  <c r="BI484" i="1"/>
  <c r="BI485" i="1"/>
  <c r="BI486" i="1"/>
  <c r="BI487" i="1"/>
  <c r="BI488" i="1"/>
  <c r="BI489" i="1"/>
  <c r="BI490" i="1"/>
  <c r="BI491" i="1"/>
  <c r="BI492" i="1"/>
  <c r="BI493" i="1"/>
  <c r="BI494" i="1"/>
  <c r="BI447" i="1"/>
  <c r="BI448" i="1"/>
  <c r="BI449" i="1"/>
  <c r="BI450" i="1"/>
  <c r="BI451" i="1"/>
  <c r="BI452" i="1"/>
  <c r="BI453" i="1"/>
  <c r="BI454" i="1"/>
  <c r="BI455" i="1"/>
  <c r="BI456" i="1"/>
  <c r="BI457" i="1"/>
  <c r="BI458" i="1"/>
  <c r="BI459" i="1"/>
  <c r="BI460" i="1"/>
  <c r="BI461" i="1"/>
  <c r="BI462" i="1"/>
  <c r="BI463" i="1"/>
  <c r="BI464" i="1"/>
  <c r="BI465" i="1"/>
  <c r="BI466" i="1"/>
  <c r="BI467" i="1"/>
  <c r="BI468" i="1"/>
  <c r="BI412" i="1"/>
  <c r="BI413" i="1"/>
  <c r="BI414" i="1"/>
  <c r="BI415" i="1"/>
  <c r="BI416" i="1"/>
  <c r="BI417" i="1"/>
  <c r="BI418" i="1"/>
  <c r="BI419" i="1"/>
  <c r="BI420" i="1"/>
  <c r="BI421" i="1"/>
  <c r="BI422" i="1"/>
  <c r="BI423" i="1"/>
  <c r="BI424" i="1"/>
  <c r="BI425" i="1"/>
  <c r="BI426" i="1"/>
  <c r="BI427" i="1"/>
  <c r="BI428" i="1"/>
  <c r="BI429" i="1"/>
  <c r="BI430" i="1"/>
  <c r="BI431" i="1"/>
  <c r="BI432" i="1"/>
  <c r="BI433" i="1"/>
  <c r="BI434" i="1"/>
  <c r="BI435" i="1"/>
  <c r="BI436" i="1"/>
  <c r="BI437" i="1"/>
  <c r="BI438" i="1"/>
  <c r="BI439" i="1"/>
  <c r="BI440" i="1"/>
  <c r="BI441" i="1"/>
  <c r="BI442" i="1"/>
  <c r="BI443" i="1"/>
  <c r="BI444" i="1"/>
  <c r="BI445" i="1"/>
  <c r="BI446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2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4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5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7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8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I380" i="1"/>
  <c r="BI381" i="1"/>
  <c r="BI382" i="1"/>
  <c r="BI383" i="1"/>
  <c r="BI384" i="1"/>
  <c r="BI385" i="1"/>
  <c r="BI386" i="1"/>
  <c r="BI387" i="1"/>
  <c r="BI388" i="1"/>
  <c r="BI389" i="1"/>
  <c r="BI390" i="1"/>
  <c r="BI391" i="1"/>
  <c r="BI392" i="1"/>
  <c r="BI393" i="1"/>
  <c r="BI394" i="1"/>
  <c r="BI395" i="1"/>
  <c r="BI396" i="1"/>
  <c r="BI397" i="1"/>
  <c r="BI398" i="1"/>
  <c r="BI399" i="1"/>
  <c r="BI400" i="1"/>
  <c r="BI401" i="1"/>
  <c r="BI402" i="1"/>
  <c r="BI403" i="1"/>
  <c r="BI404" i="1"/>
  <c r="BI405" i="1"/>
  <c r="BI406" i="1"/>
  <c r="BI407" i="1"/>
  <c r="BI408" i="1"/>
  <c r="BI409" i="1"/>
  <c r="BI410" i="1"/>
  <c r="BI411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4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502" i="1"/>
  <c r="BF503" i="1"/>
  <c r="BF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1" i="1"/>
  <c r="BE332" i="1"/>
  <c r="BE333" i="1"/>
  <c r="BE334" i="1"/>
  <c r="BE335" i="1"/>
  <c r="BE336" i="1"/>
  <c r="BE337" i="1"/>
  <c r="BE338" i="1"/>
  <c r="BE339" i="1"/>
  <c r="BE340" i="1"/>
  <c r="BE341" i="1"/>
  <c r="BE342" i="1"/>
  <c r="BE343" i="1"/>
  <c r="BE344" i="1"/>
  <c r="BE345" i="1"/>
  <c r="BE346" i="1"/>
  <c r="BE347" i="1"/>
  <c r="BE348" i="1"/>
  <c r="BE349" i="1"/>
  <c r="BE350" i="1"/>
  <c r="BE351" i="1"/>
  <c r="BE352" i="1"/>
  <c r="BE353" i="1"/>
  <c r="BE354" i="1"/>
  <c r="BE355" i="1"/>
  <c r="BE356" i="1"/>
  <c r="BE357" i="1"/>
  <c r="BE358" i="1"/>
  <c r="BE359" i="1"/>
  <c r="BE360" i="1"/>
  <c r="BE361" i="1"/>
  <c r="BE362" i="1"/>
  <c r="BE363" i="1"/>
  <c r="BE364" i="1"/>
  <c r="BE365" i="1"/>
  <c r="BE366" i="1"/>
  <c r="BE367" i="1"/>
  <c r="BE368" i="1"/>
  <c r="BE369" i="1"/>
  <c r="BE370" i="1"/>
  <c r="BE371" i="1"/>
  <c r="BE372" i="1"/>
  <c r="BE373" i="1"/>
  <c r="BE374" i="1"/>
  <c r="BE375" i="1"/>
  <c r="BE376" i="1"/>
  <c r="BE377" i="1"/>
  <c r="BE378" i="1"/>
  <c r="BE379" i="1"/>
  <c r="BE380" i="1"/>
  <c r="BE381" i="1"/>
  <c r="BE382" i="1"/>
  <c r="BE383" i="1"/>
  <c r="BE384" i="1"/>
  <c r="BE385" i="1"/>
  <c r="BE386" i="1"/>
  <c r="BE387" i="1"/>
  <c r="BE388" i="1"/>
  <c r="BE389" i="1"/>
  <c r="BE390" i="1"/>
  <c r="BE391" i="1"/>
  <c r="BE392" i="1"/>
  <c r="BE393" i="1"/>
  <c r="BE394" i="1"/>
  <c r="BE395" i="1"/>
  <c r="BE396" i="1"/>
  <c r="BE397" i="1"/>
  <c r="BE398" i="1"/>
  <c r="BE399" i="1"/>
  <c r="BE400" i="1"/>
  <c r="BE401" i="1"/>
  <c r="BE402" i="1"/>
  <c r="BE403" i="1"/>
  <c r="BE404" i="1"/>
  <c r="BE405" i="1"/>
  <c r="BE406" i="1"/>
  <c r="BE407" i="1"/>
  <c r="BE408" i="1"/>
  <c r="BE409" i="1"/>
  <c r="BE410" i="1"/>
  <c r="BE411" i="1"/>
  <c r="BE412" i="1"/>
  <c r="BE413" i="1"/>
  <c r="BE414" i="1"/>
  <c r="BE415" i="1"/>
  <c r="BE416" i="1"/>
  <c r="BE417" i="1"/>
  <c r="BE418" i="1"/>
  <c r="BE419" i="1"/>
  <c r="BE420" i="1"/>
  <c r="BE421" i="1"/>
  <c r="BE422" i="1"/>
  <c r="BE423" i="1"/>
  <c r="BE424" i="1"/>
  <c r="BE425" i="1"/>
  <c r="BE426" i="1"/>
  <c r="BE427" i="1"/>
  <c r="BE428" i="1"/>
  <c r="BE429" i="1"/>
  <c r="BE430" i="1"/>
  <c r="BE431" i="1"/>
  <c r="BE432" i="1"/>
  <c r="BE433" i="1"/>
  <c r="BE434" i="1"/>
  <c r="BE435" i="1"/>
  <c r="BE436" i="1"/>
  <c r="BE437" i="1"/>
  <c r="BE438" i="1"/>
  <c r="BE439" i="1"/>
  <c r="BE440" i="1"/>
  <c r="BE441" i="1"/>
  <c r="BE442" i="1"/>
  <c r="BE443" i="1"/>
  <c r="BE444" i="1"/>
  <c r="BE445" i="1"/>
  <c r="BE446" i="1"/>
  <c r="BE447" i="1"/>
  <c r="BE448" i="1"/>
  <c r="BE449" i="1"/>
  <c r="BE450" i="1"/>
  <c r="BE451" i="1"/>
  <c r="BE452" i="1"/>
  <c r="BE453" i="1"/>
  <c r="BE454" i="1"/>
  <c r="BE455" i="1"/>
  <c r="BE456" i="1"/>
  <c r="BE457" i="1"/>
  <c r="BE458" i="1"/>
  <c r="BE459" i="1"/>
  <c r="BE460" i="1"/>
  <c r="BE461" i="1"/>
  <c r="BE462" i="1"/>
  <c r="BE463" i="1"/>
  <c r="BE464" i="1"/>
  <c r="BE465" i="1"/>
  <c r="BE466" i="1"/>
  <c r="BE467" i="1"/>
  <c r="BE468" i="1"/>
  <c r="BE469" i="1"/>
  <c r="BE470" i="1"/>
  <c r="BE471" i="1"/>
  <c r="BE472" i="1"/>
  <c r="BE473" i="1"/>
  <c r="BE474" i="1"/>
  <c r="BE475" i="1"/>
  <c r="BE476" i="1"/>
  <c r="BE477" i="1"/>
  <c r="BE478" i="1"/>
  <c r="BE479" i="1"/>
  <c r="BE480" i="1"/>
  <c r="BE481" i="1"/>
  <c r="BE482" i="1"/>
  <c r="BE483" i="1"/>
  <c r="BE484" i="1"/>
  <c r="BE485" i="1"/>
  <c r="BE486" i="1"/>
  <c r="BE487" i="1"/>
  <c r="BE488" i="1"/>
  <c r="BE489" i="1"/>
  <c r="BE490" i="1"/>
  <c r="BE491" i="1"/>
  <c r="BE492" i="1"/>
  <c r="BE493" i="1"/>
  <c r="BE494" i="1"/>
  <c r="BE495" i="1"/>
  <c r="BE496" i="1"/>
  <c r="BE497" i="1"/>
  <c r="BE498" i="1"/>
  <c r="BE499" i="1"/>
  <c r="BE500" i="1"/>
  <c r="BE501" i="1"/>
  <c r="BE502" i="1"/>
  <c r="BE503" i="1"/>
  <c r="BE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K234" i="1"/>
  <c r="BK235" i="1"/>
  <c r="BK236" i="1"/>
  <c r="BK237" i="1"/>
  <c r="BK238" i="1"/>
  <c r="BK239" i="1"/>
  <c r="BK240" i="1"/>
  <c r="BK241" i="1"/>
  <c r="BK242" i="1"/>
  <c r="BK243" i="1"/>
  <c r="BK244" i="1"/>
  <c r="BK245" i="1"/>
  <c r="BK246" i="1"/>
  <c r="BK247" i="1"/>
  <c r="BK248" i="1"/>
  <c r="BK249" i="1"/>
  <c r="BK250" i="1"/>
  <c r="BK251" i="1"/>
  <c r="BK252" i="1"/>
  <c r="BK253" i="1"/>
  <c r="BK254" i="1"/>
  <c r="BK255" i="1"/>
  <c r="BK256" i="1"/>
  <c r="BK257" i="1"/>
  <c r="BK258" i="1"/>
  <c r="BK259" i="1"/>
  <c r="BK260" i="1"/>
  <c r="BK261" i="1"/>
  <c r="BK262" i="1"/>
  <c r="BK263" i="1"/>
  <c r="BK264" i="1"/>
  <c r="BK265" i="1"/>
  <c r="BK266" i="1"/>
  <c r="BK267" i="1"/>
  <c r="BK268" i="1"/>
  <c r="BK269" i="1"/>
  <c r="BK270" i="1"/>
  <c r="BK271" i="1"/>
  <c r="BK272" i="1"/>
  <c r="BK273" i="1"/>
  <c r="BK274" i="1"/>
  <c r="BK275" i="1"/>
  <c r="BK276" i="1"/>
  <c r="BK277" i="1"/>
  <c r="BK278" i="1"/>
  <c r="BK279" i="1"/>
  <c r="BK280" i="1"/>
  <c r="BK281" i="1"/>
  <c r="BK282" i="1"/>
  <c r="BK283" i="1"/>
  <c r="BK284" i="1"/>
  <c r="BK285" i="1"/>
  <c r="BK286" i="1"/>
  <c r="BK287" i="1"/>
  <c r="BK288" i="1"/>
  <c r="BK289" i="1"/>
  <c r="BK290" i="1"/>
  <c r="BK291" i="1"/>
  <c r="BK292" i="1"/>
  <c r="BK293" i="1"/>
  <c r="BK294" i="1"/>
  <c r="BK295" i="1"/>
  <c r="BK296" i="1"/>
  <c r="BK297" i="1"/>
  <c r="BK298" i="1"/>
  <c r="BK299" i="1"/>
  <c r="BK300" i="1"/>
  <c r="BK301" i="1"/>
  <c r="BK302" i="1"/>
  <c r="BK303" i="1"/>
  <c r="BK304" i="1"/>
  <c r="BK305" i="1"/>
  <c r="BK306" i="1"/>
  <c r="BK307" i="1"/>
  <c r="BK308" i="1"/>
  <c r="BK309" i="1"/>
  <c r="BK310" i="1"/>
  <c r="BK311" i="1"/>
  <c r="BK312" i="1"/>
  <c r="BK313" i="1"/>
  <c r="BK314" i="1"/>
  <c r="BK315" i="1"/>
  <c r="BK316" i="1"/>
  <c r="BK317" i="1"/>
  <c r="BK318" i="1"/>
  <c r="BK319" i="1"/>
  <c r="BK320" i="1"/>
  <c r="BK321" i="1"/>
  <c r="BK322" i="1"/>
  <c r="BK323" i="1"/>
  <c r="BK324" i="1"/>
  <c r="BK325" i="1"/>
  <c r="BK326" i="1"/>
  <c r="BK327" i="1"/>
  <c r="BK328" i="1"/>
  <c r="BK329" i="1"/>
  <c r="BK330" i="1"/>
  <c r="BK331" i="1"/>
  <c r="BK332" i="1"/>
  <c r="BK333" i="1"/>
  <c r="BK334" i="1"/>
  <c r="BK335" i="1"/>
  <c r="BK336" i="1"/>
  <c r="BK337" i="1"/>
  <c r="BK338" i="1"/>
  <c r="BK339" i="1"/>
  <c r="BK340" i="1"/>
  <c r="BK341" i="1"/>
  <c r="BK342" i="1"/>
  <c r="BK343" i="1"/>
  <c r="BK344" i="1"/>
  <c r="BK345" i="1"/>
  <c r="BK346" i="1"/>
  <c r="BK347" i="1"/>
  <c r="BK348" i="1"/>
  <c r="BK349" i="1"/>
  <c r="BK350" i="1"/>
  <c r="BK351" i="1"/>
  <c r="BK352" i="1"/>
  <c r="BK353" i="1"/>
  <c r="BK354" i="1"/>
  <c r="BK355" i="1"/>
  <c r="BK356" i="1"/>
  <c r="BK357" i="1"/>
  <c r="BK358" i="1"/>
  <c r="BK359" i="1"/>
  <c r="BK360" i="1"/>
  <c r="BK361" i="1"/>
  <c r="BK362" i="1"/>
  <c r="BK363" i="1"/>
  <c r="BK364" i="1"/>
  <c r="BK365" i="1"/>
  <c r="BK366" i="1"/>
  <c r="BK367" i="1"/>
  <c r="BK368" i="1"/>
  <c r="BK369" i="1"/>
  <c r="BK370" i="1"/>
  <c r="BK371" i="1"/>
  <c r="BK372" i="1"/>
  <c r="BK373" i="1"/>
  <c r="BK374" i="1"/>
  <c r="BK375" i="1"/>
  <c r="BK376" i="1"/>
  <c r="BK377" i="1"/>
  <c r="BK378" i="1"/>
  <c r="BK379" i="1"/>
  <c r="BK380" i="1"/>
  <c r="BK381" i="1"/>
  <c r="BK382" i="1"/>
  <c r="BK383" i="1"/>
  <c r="BK384" i="1"/>
  <c r="BK385" i="1"/>
  <c r="BK386" i="1"/>
  <c r="BK387" i="1"/>
  <c r="BK388" i="1"/>
  <c r="BK389" i="1"/>
  <c r="BK390" i="1"/>
  <c r="BK391" i="1"/>
  <c r="BK392" i="1"/>
  <c r="BK393" i="1"/>
  <c r="BK394" i="1"/>
  <c r="BK395" i="1"/>
  <c r="BK396" i="1"/>
  <c r="BK397" i="1"/>
  <c r="BK398" i="1"/>
  <c r="BK399" i="1"/>
  <c r="BK400" i="1"/>
  <c r="BK401" i="1"/>
  <c r="BK402" i="1"/>
  <c r="BK403" i="1"/>
  <c r="BK404" i="1"/>
  <c r="BK405" i="1"/>
  <c r="BK406" i="1"/>
  <c r="BK407" i="1"/>
  <c r="BK408" i="1"/>
  <c r="BK409" i="1"/>
  <c r="BK410" i="1"/>
  <c r="BK411" i="1"/>
  <c r="BK412" i="1"/>
  <c r="BK413" i="1"/>
  <c r="BK414" i="1"/>
  <c r="BK415" i="1"/>
  <c r="BK416" i="1"/>
  <c r="BK417" i="1"/>
  <c r="BK418" i="1"/>
  <c r="BK419" i="1"/>
  <c r="BK420" i="1"/>
  <c r="BK421" i="1"/>
  <c r="BK422" i="1"/>
  <c r="BK423" i="1"/>
  <c r="BK424" i="1"/>
  <c r="BK425" i="1"/>
  <c r="BK426" i="1"/>
  <c r="BK427" i="1"/>
  <c r="BK428" i="1"/>
  <c r="BK429" i="1"/>
  <c r="BK430" i="1"/>
  <c r="BK431" i="1"/>
  <c r="BK432" i="1"/>
  <c r="BK433" i="1"/>
  <c r="BK434" i="1"/>
  <c r="BK435" i="1"/>
  <c r="BK436" i="1"/>
  <c r="BK437" i="1"/>
  <c r="BK438" i="1"/>
  <c r="BK439" i="1"/>
  <c r="BK440" i="1"/>
  <c r="BK441" i="1"/>
  <c r="BK442" i="1"/>
  <c r="BK443" i="1"/>
  <c r="BK444" i="1"/>
  <c r="BK445" i="1"/>
  <c r="BK446" i="1"/>
  <c r="BK447" i="1"/>
  <c r="BK448" i="1"/>
  <c r="BK449" i="1"/>
  <c r="BK450" i="1"/>
  <c r="BK451" i="1"/>
  <c r="BK452" i="1"/>
  <c r="BK453" i="1"/>
  <c r="BK454" i="1"/>
  <c r="BK455" i="1"/>
  <c r="BK456" i="1"/>
  <c r="BK457" i="1"/>
  <c r="BK458" i="1"/>
  <c r="BK459" i="1"/>
  <c r="BK460" i="1"/>
  <c r="BK461" i="1"/>
  <c r="BK462" i="1"/>
  <c r="BK463" i="1"/>
  <c r="BK464" i="1"/>
  <c r="BK465" i="1"/>
  <c r="BK466" i="1"/>
  <c r="BK467" i="1"/>
  <c r="BK468" i="1"/>
  <c r="BK469" i="1"/>
  <c r="BK470" i="1"/>
  <c r="BK471" i="1"/>
  <c r="BK472" i="1"/>
  <c r="BK473" i="1"/>
  <c r="BK474" i="1"/>
  <c r="BK475" i="1"/>
  <c r="BK476" i="1"/>
  <c r="BK477" i="1"/>
  <c r="BK478" i="1"/>
  <c r="BK479" i="1"/>
  <c r="BK480" i="1"/>
  <c r="BK481" i="1"/>
  <c r="BK482" i="1"/>
  <c r="BK483" i="1"/>
  <c r="BK484" i="1"/>
  <c r="BK485" i="1"/>
  <c r="BK486" i="1"/>
  <c r="BK487" i="1"/>
  <c r="BK488" i="1"/>
  <c r="BK489" i="1"/>
  <c r="BK490" i="1"/>
  <c r="BK491" i="1"/>
  <c r="BK492" i="1"/>
  <c r="BK493" i="1"/>
  <c r="BK494" i="1"/>
  <c r="BK495" i="1"/>
  <c r="BK496" i="1"/>
  <c r="BK497" i="1"/>
  <c r="BK498" i="1"/>
  <c r="BK499" i="1"/>
  <c r="BK500" i="1"/>
  <c r="BK501" i="1"/>
  <c r="BK502" i="1"/>
  <c r="BK503" i="1"/>
  <c r="BK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433" i="1"/>
  <c r="BN434" i="1"/>
  <c r="BN435" i="1"/>
  <c r="BN436" i="1"/>
  <c r="BN437" i="1"/>
  <c r="BN438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5" i="1"/>
  <c r="BN476" i="1"/>
  <c r="BN477" i="1"/>
  <c r="BN478" i="1"/>
  <c r="BN479" i="1"/>
  <c r="BN480" i="1"/>
  <c r="BN481" i="1"/>
  <c r="BN482" i="1"/>
  <c r="BN483" i="1"/>
  <c r="BN484" i="1"/>
  <c r="BN485" i="1"/>
  <c r="BN486" i="1"/>
  <c r="BN487" i="1"/>
  <c r="BN488" i="1"/>
  <c r="BN489" i="1"/>
  <c r="BN490" i="1"/>
  <c r="BN491" i="1"/>
  <c r="BN492" i="1"/>
  <c r="BN493" i="1"/>
  <c r="BN494" i="1"/>
  <c r="BN495" i="1"/>
  <c r="BN496" i="1"/>
  <c r="BN497" i="1"/>
  <c r="BN498" i="1"/>
  <c r="BN499" i="1"/>
  <c r="BN500" i="1"/>
  <c r="BN501" i="1"/>
  <c r="BN502" i="1"/>
  <c r="BN503" i="1"/>
  <c r="BN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67" i="1"/>
  <c r="BQ268" i="1"/>
  <c r="BQ269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312" i="1"/>
  <c r="BQ313" i="1"/>
  <c r="BQ314" i="1"/>
  <c r="BQ315" i="1"/>
  <c r="BQ316" i="1"/>
  <c r="BQ317" i="1"/>
  <c r="BQ318" i="1"/>
  <c r="BQ319" i="1"/>
  <c r="BQ320" i="1"/>
  <c r="BQ321" i="1"/>
  <c r="BQ322" i="1"/>
  <c r="BQ323" i="1"/>
  <c r="BQ324" i="1"/>
  <c r="BQ325" i="1"/>
  <c r="BQ326" i="1"/>
  <c r="BQ327" i="1"/>
  <c r="BQ328" i="1"/>
  <c r="BQ329" i="1"/>
  <c r="BQ330" i="1"/>
  <c r="BQ331" i="1"/>
  <c r="BQ332" i="1"/>
  <c r="BQ333" i="1"/>
  <c r="BQ334" i="1"/>
  <c r="BQ335" i="1"/>
  <c r="BQ336" i="1"/>
  <c r="BQ337" i="1"/>
  <c r="BQ338" i="1"/>
  <c r="BQ339" i="1"/>
  <c r="BQ340" i="1"/>
  <c r="BQ341" i="1"/>
  <c r="BQ342" i="1"/>
  <c r="BQ343" i="1"/>
  <c r="BQ344" i="1"/>
  <c r="BQ345" i="1"/>
  <c r="BQ346" i="1"/>
  <c r="BQ347" i="1"/>
  <c r="BQ348" i="1"/>
  <c r="BQ349" i="1"/>
  <c r="BQ350" i="1"/>
  <c r="BQ351" i="1"/>
  <c r="BQ352" i="1"/>
  <c r="BQ353" i="1"/>
  <c r="BQ354" i="1"/>
  <c r="BQ355" i="1"/>
  <c r="BQ356" i="1"/>
  <c r="BQ357" i="1"/>
  <c r="BQ358" i="1"/>
  <c r="BQ359" i="1"/>
  <c r="BQ360" i="1"/>
  <c r="BQ361" i="1"/>
  <c r="BQ362" i="1"/>
  <c r="BQ363" i="1"/>
  <c r="BQ364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7" i="1"/>
  <c r="BQ388" i="1"/>
  <c r="BQ389" i="1"/>
  <c r="BQ390" i="1"/>
  <c r="BQ391" i="1"/>
  <c r="BQ392" i="1"/>
  <c r="BQ393" i="1"/>
  <c r="BQ394" i="1"/>
  <c r="BQ395" i="1"/>
  <c r="BQ396" i="1"/>
  <c r="BQ397" i="1"/>
  <c r="BQ398" i="1"/>
  <c r="BQ399" i="1"/>
  <c r="BQ400" i="1"/>
  <c r="BQ401" i="1"/>
  <c r="BQ402" i="1"/>
  <c r="BQ403" i="1"/>
  <c r="BQ404" i="1"/>
  <c r="BQ405" i="1"/>
  <c r="BQ406" i="1"/>
  <c r="BQ407" i="1"/>
  <c r="BQ408" i="1"/>
  <c r="BQ409" i="1"/>
  <c r="BQ410" i="1"/>
  <c r="BQ411" i="1"/>
  <c r="BQ412" i="1"/>
  <c r="BQ413" i="1"/>
  <c r="BQ414" i="1"/>
  <c r="BQ415" i="1"/>
  <c r="BQ416" i="1"/>
  <c r="BQ417" i="1"/>
  <c r="BQ418" i="1"/>
  <c r="BQ419" i="1"/>
  <c r="BQ420" i="1"/>
  <c r="BQ421" i="1"/>
  <c r="BQ422" i="1"/>
  <c r="BQ423" i="1"/>
  <c r="BQ424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37" i="1"/>
  <c r="BQ438" i="1"/>
  <c r="BQ439" i="1"/>
  <c r="BQ440" i="1"/>
  <c r="BQ441" i="1"/>
  <c r="BQ442" i="1"/>
  <c r="BQ443" i="1"/>
  <c r="BQ444" i="1"/>
  <c r="BQ445" i="1"/>
  <c r="BQ446" i="1"/>
  <c r="BQ447" i="1"/>
  <c r="BQ448" i="1"/>
  <c r="BQ449" i="1"/>
  <c r="BQ450" i="1"/>
  <c r="BQ451" i="1"/>
  <c r="BQ452" i="1"/>
  <c r="BQ453" i="1"/>
  <c r="BQ454" i="1"/>
  <c r="BQ455" i="1"/>
  <c r="BQ456" i="1"/>
  <c r="BQ457" i="1"/>
  <c r="BQ458" i="1"/>
  <c r="BQ459" i="1"/>
  <c r="BQ460" i="1"/>
  <c r="BQ461" i="1"/>
  <c r="BQ462" i="1"/>
  <c r="BQ463" i="1"/>
  <c r="BQ464" i="1"/>
  <c r="BQ465" i="1"/>
  <c r="BQ466" i="1"/>
  <c r="BQ467" i="1"/>
  <c r="BQ468" i="1"/>
  <c r="BQ469" i="1"/>
  <c r="BQ470" i="1"/>
  <c r="BQ471" i="1"/>
  <c r="BQ472" i="1"/>
  <c r="BQ473" i="1"/>
  <c r="BQ474" i="1"/>
  <c r="BQ475" i="1"/>
  <c r="BQ476" i="1"/>
  <c r="BQ477" i="1"/>
  <c r="BQ478" i="1"/>
  <c r="BQ479" i="1"/>
  <c r="BQ480" i="1"/>
  <c r="BQ481" i="1"/>
  <c r="BQ482" i="1"/>
  <c r="BQ483" i="1"/>
  <c r="BQ484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4" i="1"/>
  <c r="BR502" i="1"/>
  <c r="BR503" i="1"/>
  <c r="BA5" i="1"/>
  <c r="BB5" i="1"/>
  <c r="BC5" i="1"/>
  <c r="BA6" i="1"/>
  <c r="BB6" i="1"/>
  <c r="BC6" i="1"/>
  <c r="BA7" i="1"/>
  <c r="BB7" i="1"/>
  <c r="BC7" i="1"/>
  <c r="BA8" i="1"/>
  <c r="BB8" i="1"/>
  <c r="BC8" i="1"/>
  <c r="BA9" i="1"/>
  <c r="BB9" i="1"/>
  <c r="BC9" i="1"/>
  <c r="BA10" i="1"/>
  <c r="BB10" i="1"/>
  <c r="BC10" i="1"/>
  <c r="BA11" i="1"/>
  <c r="BB11" i="1"/>
  <c r="BC11" i="1"/>
  <c r="BA12" i="1"/>
  <c r="BB12" i="1"/>
  <c r="BC12" i="1"/>
  <c r="BA13" i="1"/>
  <c r="BB13" i="1"/>
  <c r="BC13" i="1"/>
  <c r="BA14" i="1"/>
  <c r="BB14" i="1"/>
  <c r="BC14" i="1"/>
  <c r="BA15" i="1"/>
  <c r="BB15" i="1"/>
  <c r="BC15" i="1"/>
  <c r="BA16" i="1"/>
  <c r="BB16" i="1"/>
  <c r="BC16" i="1"/>
  <c r="BA17" i="1"/>
  <c r="BB17" i="1"/>
  <c r="BC17" i="1"/>
  <c r="BA18" i="1"/>
  <c r="BB18" i="1"/>
  <c r="BC18" i="1"/>
  <c r="BA19" i="1"/>
  <c r="BB19" i="1"/>
  <c r="BC19" i="1"/>
  <c r="BA20" i="1"/>
  <c r="BB20" i="1"/>
  <c r="BC20" i="1"/>
  <c r="BA21" i="1"/>
  <c r="BB21" i="1"/>
  <c r="BC21" i="1"/>
  <c r="BA22" i="1"/>
  <c r="BB22" i="1"/>
  <c r="BC22" i="1"/>
  <c r="BA23" i="1"/>
  <c r="BB23" i="1"/>
  <c r="BC23" i="1"/>
  <c r="BA24" i="1"/>
  <c r="BB24" i="1"/>
  <c r="BC24" i="1"/>
  <c r="BA25" i="1"/>
  <c r="BB25" i="1"/>
  <c r="BC25" i="1"/>
  <c r="BA26" i="1"/>
  <c r="BB26" i="1"/>
  <c r="BC26" i="1"/>
  <c r="BA27" i="1"/>
  <c r="BB27" i="1"/>
  <c r="BC27" i="1"/>
  <c r="BA28" i="1"/>
  <c r="BB28" i="1"/>
  <c r="BC28" i="1"/>
  <c r="BA29" i="1"/>
  <c r="BB29" i="1"/>
  <c r="BC29" i="1"/>
  <c r="BA30" i="1"/>
  <c r="BB30" i="1"/>
  <c r="BC30" i="1"/>
  <c r="BA31" i="1"/>
  <c r="BB31" i="1"/>
  <c r="BC31" i="1"/>
  <c r="BA32" i="1"/>
  <c r="BB32" i="1"/>
  <c r="BC32" i="1"/>
  <c r="BA33" i="1"/>
  <c r="BB33" i="1"/>
  <c r="BC33" i="1"/>
  <c r="BA34" i="1"/>
  <c r="BB34" i="1"/>
  <c r="BC34" i="1"/>
  <c r="BA35" i="1"/>
  <c r="BB35" i="1"/>
  <c r="BC35" i="1"/>
  <c r="BA36" i="1"/>
  <c r="BB36" i="1"/>
  <c r="BC36" i="1"/>
  <c r="BA37" i="1"/>
  <c r="BB37" i="1"/>
  <c r="BC37" i="1"/>
  <c r="BA38" i="1"/>
  <c r="BB38" i="1"/>
  <c r="BC38" i="1"/>
  <c r="BA39" i="1"/>
  <c r="BB39" i="1"/>
  <c r="BC39" i="1"/>
  <c r="BA40" i="1"/>
  <c r="BB40" i="1"/>
  <c r="BC40" i="1"/>
  <c r="BA41" i="1"/>
  <c r="BB41" i="1"/>
  <c r="BC41" i="1"/>
  <c r="BA42" i="1"/>
  <c r="BB42" i="1"/>
  <c r="BC42" i="1"/>
  <c r="BA43" i="1"/>
  <c r="BB43" i="1"/>
  <c r="BC43" i="1"/>
  <c r="BA44" i="1"/>
  <c r="BB44" i="1"/>
  <c r="BC44" i="1"/>
  <c r="BA45" i="1"/>
  <c r="BB45" i="1"/>
  <c r="BC45" i="1"/>
  <c r="BA46" i="1"/>
  <c r="BB46" i="1"/>
  <c r="BC46" i="1"/>
  <c r="BA47" i="1"/>
  <c r="BB47" i="1"/>
  <c r="BC47" i="1"/>
  <c r="BA48" i="1"/>
  <c r="BB48" i="1"/>
  <c r="BC48" i="1"/>
  <c r="BA49" i="1"/>
  <c r="BB49" i="1"/>
  <c r="BC49" i="1"/>
  <c r="BA50" i="1"/>
  <c r="BB50" i="1"/>
  <c r="BC50" i="1"/>
  <c r="BA51" i="1"/>
  <c r="BB51" i="1"/>
  <c r="BC51" i="1"/>
  <c r="BA52" i="1"/>
  <c r="BB52" i="1"/>
  <c r="BC52" i="1"/>
  <c r="BA53" i="1"/>
  <c r="BB53" i="1"/>
  <c r="BC53" i="1"/>
  <c r="BA54" i="1"/>
  <c r="BB54" i="1"/>
  <c r="BC54" i="1"/>
  <c r="BA55" i="1"/>
  <c r="BB55" i="1"/>
  <c r="BC55" i="1"/>
  <c r="BA56" i="1"/>
  <c r="BB56" i="1"/>
  <c r="BC56" i="1"/>
  <c r="BA57" i="1"/>
  <c r="BB57" i="1"/>
  <c r="BC57" i="1"/>
  <c r="BA58" i="1"/>
  <c r="BB58" i="1"/>
  <c r="BC58" i="1"/>
  <c r="BA59" i="1"/>
  <c r="BB59" i="1"/>
  <c r="BC59" i="1"/>
  <c r="BA60" i="1"/>
  <c r="BB60" i="1"/>
  <c r="BC60" i="1"/>
  <c r="BA61" i="1"/>
  <c r="BB61" i="1"/>
  <c r="BC61" i="1"/>
  <c r="BA62" i="1"/>
  <c r="BB62" i="1"/>
  <c r="BC62" i="1"/>
  <c r="BA63" i="1"/>
  <c r="BB63" i="1"/>
  <c r="BC63" i="1"/>
  <c r="BA64" i="1"/>
  <c r="BB64" i="1"/>
  <c r="BC64" i="1"/>
  <c r="BA65" i="1"/>
  <c r="BB65" i="1"/>
  <c r="BC65" i="1"/>
  <c r="BA66" i="1"/>
  <c r="BB66" i="1"/>
  <c r="BC66" i="1"/>
  <c r="BA67" i="1"/>
  <c r="BB67" i="1"/>
  <c r="BC67" i="1"/>
  <c r="BA68" i="1"/>
  <c r="BB68" i="1"/>
  <c r="BC68" i="1"/>
  <c r="BA69" i="1"/>
  <c r="BB69" i="1"/>
  <c r="BC69" i="1"/>
  <c r="BA70" i="1"/>
  <c r="BB70" i="1"/>
  <c r="BC70" i="1"/>
  <c r="BA71" i="1"/>
  <c r="BB71" i="1"/>
  <c r="BC71" i="1"/>
  <c r="BA72" i="1"/>
  <c r="BB72" i="1"/>
  <c r="BC72" i="1"/>
  <c r="BA73" i="1"/>
  <c r="BB73" i="1"/>
  <c r="BC73" i="1"/>
  <c r="BA74" i="1"/>
  <c r="BB74" i="1"/>
  <c r="BC74" i="1"/>
  <c r="BA75" i="1"/>
  <c r="BB75" i="1"/>
  <c r="BC75" i="1"/>
  <c r="BA76" i="1"/>
  <c r="BB76" i="1"/>
  <c r="BC76" i="1"/>
  <c r="BA77" i="1"/>
  <c r="BB77" i="1"/>
  <c r="BC77" i="1"/>
  <c r="BA78" i="1"/>
  <c r="BB78" i="1"/>
  <c r="BC78" i="1"/>
  <c r="BA79" i="1"/>
  <c r="BB79" i="1"/>
  <c r="BC79" i="1"/>
  <c r="BA80" i="1"/>
  <c r="BB80" i="1"/>
  <c r="BC80" i="1"/>
  <c r="BA81" i="1"/>
  <c r="BB81" i="1"/>
  <c r="BC81" i="1"/>
  <c r="BA82" i="1"/>
  <c r="BB82" i="1"/>
  <c r="BC82" i="1"/>
  <c r="BA83" i="1"/>
  <c r="BB83" i="1"/>
  <c r="BC83" i="1"/>
  <c r="BA84" i="1"/>
  <c r="BB84" i="1"/>
  <c r="BC84" i="1"/>
  <c r="BA85" i="1"/>
  <c r="BB85" i="1"/>
  <c r="BC85" i="1"/>
  <c r="BA86" i="1"/>
  <c r="BB86" i="1"/>
  <c r="BC86" i="1"/>
  <c r="BA87" i="1"/>
  <c r="BB87" i="1"/>
  <c r="BC87" i="1"/>
  <c r="BA88" i="1"/>
  <c r="BB88" i="1"/>
  <c r="BC88" i="1"/>
  <c r="BA89" i="1"/>
  <c r="BB89" i="1"/>
  <c r="BC89" i="1"/>
  <c r="BA90" i="1"/>
  <c r="BB90" i="1"/>
  <c r="BC90" i="1"/>
  <c r="BA91" i="1"/>
  <c r="BB91" i="1"/>
  <c r="BC91" i="1"/>
  <c r="BA92" i="1"/>
  <c r="BB92" i="1"/>
  <c r="BC92" i="1"/>
  <c r="BA93" i="1"/>
  <c r="BB93" i="1"/>
  <c r="BC93" i="1"/>
  <c r="BA94" i="1"/>
  <c r="BB94" i="1"/>
  <c r="BC94" i="1"/>
  <c r="BA95" i="1"/>
  <c r="BB95" i="1"/>
  <c r="BC95" i="1"/>
  <c r="BA96" i="1"/>
  <c r="BB96" i="1"/>
  <c r="BC96" i="1"/>
  <c r="BA97" i="1"/>
  <c r="BB97" i="1"/>
  <c r="BC97" i="1"/>
  <c r="BA98" i="1"/>
  <c r="BB98" i="1"/>
  <c r="BC98" i="1"/>
  <c r="BA99" i="1"/>
  <c r="BB99" i="1"/>
  <c r="BC99" i="1"/>
  <c r="BA100" i="1"/>
  <c r="BB100" i="1"/>
  <c r="BC100" i="1"/>
  <c r="BA101" i="1"/>
  <c r="BB101" i="1"/>
  <c r="BC101" i="1"/>
  <c r="BA102" i="1"/>
  <c r="BB102" i="1"/>
  <c r="BC102" i="1"/>
  <c r="BA103" i="1"/>
  <c r="BB103" i="1"/>
  <c r="BC103" i="1"/>
  <c r="BA104" i="1"/>
  <c r="BB104" i="1"/>
  <c r="BC104" i="1"/>
  <c r="BA105" i="1"/>
  <c r="BB105" i="1"/>
  <c r="BC105" i="1"/>
  <c r="BA106" i="1"/>
  <c r="BB106" i="1"/>
  <c r="BC106" i="1"/>
  <c r="BA107" i="1"/>
  <c r="BB107" i="1"/>
  <c r="BC107" i="1"/>
  <c r="BA108" i="1"/>
  <c r="BB108" i="1"/>
  <c r="BC108" i="1"/>
  <c r="BA109" i="1"/>
  <c r="BB109" i="1"/>
  <c r="BC109" i="1"/>
  <c r="BA110" i="1"/>
  <c r="BB110" i="1"/>
  <c r="BC110" i="1"/>
  <c r="BA111" i="1"/>
  <c r="BB111" i="1"/>
  <c r="BC111" i="1"/>
  <c r="BA112" i="1"/>
  <c r="BB112" i="1"/>
  <c r="BC112" i="1"/>
  <c r="BA113" i="1"/>
  <c r="BB113" i="1"/>
  <c r="BC113" i="1"/>
  <c r="BA114" i="1"/>
  <c r="BB114" i="1"/>
  <c r="BC114" i="1"/>
  <c r="BA115" i="1"/>
  <c r="BB115" i="1"/>
  <c r="BC115" i="1"/>
  <c r="BA116" i="1"/>
  <c r="BB116" i="1"/>
  <c r="BC116" i="1"/>
  <c r="BA117" i="1"/>
  <c r="BB117" i="1"/>
  <c r="BC117" i="1"/>
  <c r="BA118" i="1"/>
  <c r="BB118" i="1"/>
  <c r="BC118" i="1"/>
  <c r="BA119" i="1"/>
  <c r="BB119" i="1"/>
  <c r="BC119" i="1"/>
  <c r="BA120" i="1"/>
  <c r="BB120" i="1"/>
  <c r="BC120" i="1"/>
  <c r="BA121" i="1"/>
  <c r="BB121" i="1"/>
  <c r="BC121" i="1"/>
  <c r="BA122" i="1"/>
  <c r="BB122" i="1"/>
  <c r="BC122" i="1"/>
  <c r="BA123" i="1"/>
  <c r="BB123" i="1"/>
  <c r="BC123" i="1"/>
  <c r="BA124" i="1"/>
  <c r="BB124" i="1"/>
  <c r="BC124" i="1"/>
  <c r="BA125" i="1"/>
  <c r="BB125" i="1"/>
  <c r="BC125" i="1"/>
  <c r="BA126" i="1"/>
  <c r="BB126" i="1"/>
  <c r="BC126" i="1"/>
  <c r="BA127" i="1"/>
  <c r="BB127" i="1"/>
  <c r="BC127" i="1"/>
  <c r="BA128" i="1"/>
  <c r="BB128" i="1"/>
  <c r="BC128" i="1"/>
  <c r="BA129" i="1"/>
  <c r="BB129" i="1"/>
  <c r="BC129" i="1"/>
  <c r="BA130" i="1"/>
  <c r="BB130" i="1"/>
  <c r="BC130" i="1"/>
  <c r="BA131" i="1"/>
  <c r="BB131" i="1"/>
  <c r="BC131" i="1"/>
  <c r="BA132" i="1"/>
  <c r="BB132" i="1"/>
  <c r="BC132" i="1"/>
  <c r="BA133" i="1"/>
  <c r="BB133" i="1"/>
  <c r="BC133" i="1"/>
  <c r="BA134" i="1"/>
  <c r="BB134" i="1"/>
  <c r="BC134" i="1"/>
  <c r="BA135" i="1"/>
  <c r="BB135" i="1"/>
  <c r="BC135" i="1"/>
  <c r="BA136" i="1"/>
  <c r="BB136" i="1"/>
  <c r="BC136" i="1"/>
  <c r="BA137" i="1"/>
  <c r="BB137" i="1"/>
  <c r="BC137" i="1"/>
  <c r="BA138" i="1"/>
  <c r="BB138" i="1"/>
  <c r="BC138" i="1"/>
  <c r="BA139" i="1"/>
  <c r="BB139" i="1"/>
  <c r="BC139" i="1"/>
  <c r="BA140" i="1"/>
  <c r="BB140" i="1"/>
  <c r="BC140" i="1"/>
  <c r="BA141" i="1"/>
  <c r="BB141" i="1"/>
  <c r="BC141" i="1"/>
  <c r="BA142" i="1"/>
  <c r="BB142" i="1"/>
  <c r="BC142" i="1"/>
  <c r="BA143" i="1"/>
  <c r="BB143" i="1"/>
  <c r="BC143" i="1"/>
  <c r="BA144" i="1"/>
  <c r="BB144" i="1"/>
  <c r="BC144" i="1"/>
  <c r="BA145" i="1"/>
  <c r="BB145" i="1"/>
  <c r="BC145" i="1"/>
  <c r="BA146" i="1"/>
  <c r="BB146" i="1"/>
  <c r="BC146" i="1"/>
  <c r="BA147" i="1"/>
  <c r="BB147" i="1"/>
  <c r="BC147" i="1"/>
  <c r="BA148" i="1"/>
  <c r="BB148" i="1"/>
  <c r="BC148" i="1"/>
  <c r="BA149" i="1"/>
  <c r="BB149" i="1"/>
  <c r="BC149" i="1"/>
  <c r="BA150" i="1"/>
  <c r="BB150" i="1"/>
  <c r="BC150" i="1"/>
  <c r="BA151" i="1"/>
  <c r="BB151" i="1"/>
  <c r="BC151" i="1"/>
  <c r="BA152" i="1"/>
  <c r="BB152" i="1"/>
  <c r="BC152" i="1"/>
  <c r="BA153" i="1"/>
  <c r="BB153" i="1"/>
  <c r="BC153" i="1"/>
  <c r="BA154" i="1"/>
  <c r="BB154" i="1"/>
  <c r="BC154" i="1"/>
  <c r="BA155" i="1"/>
  <c r="BB155" i="1"/>
  <c r="BC155" i="1"/>
  <c r="BA156" i="1"/>
  <c r="BB156" i="1"/>
  <c r="BC156" i="1"/>
  <c r="BA157" i="1"/>
  <c r="BB157" i="1"/>
  <c r="BC157" i="1"/>
  <c r="BA158" i="1"/>
  <c r="BB158" i="1"/>
  <c r="BC158" i="1"/>
  <c r="BA159" i="1"/>
  <c r="BB159" i="1"/>
  <c r="BC159" i="1"/>
  <c r="BA160" i="1"/>
  <c r="BB160" i="1"/>
  <c r="BC160" i="1"/>
  <c r="BA161" i="1"/>
  <c r="BB161" i="1"/>
  <c r="BC161" i="1"/>
  <c r="BA162" i="1"/>
  <c r="BB162" i="1"/>
  <c r="BC162" i="1"/>
  <c r="BA163" i="1"/>
  <c r="BB163" i="1"/>
  <c r="BC163" i="1"/>
  <c r="BA164" i="1"/>
  <c r="BB164" i="1"/>
  <c r="BC164" i="1"/>
  <c r="BA165" i="1"/>
  <c r="BB165" i="1"/>
  <c r="BC165" i="1"/>
  <c r="BA166" i="1"/>
  <c r="BB166" i="1"/>
  <c r="BC166" i="1"/>
  <c r="BA167" i="1"/>
  <c r="BB167" i="1"/>
  <c r="BC167" i="1"/>
  <c r="BA168" i="1"/>
  <c r="BB168" i="1"/>
  <c r="BC168" i="1"/>
  <c r="BA169" i="1"/>
  <c r="BB169" i="1"/>
  <c r="BC169" i="1"/>
  <c r="BA170" i="1"/>
  <c r="BB170" i="1"/>
  <c r="BC170" i="1"/>
  <c r="BA171" i="1"/>
  <c r="BB171" i="1"/>
  <c r="BC171" i="1"/>
  <c r="BA172" i="1"/>
  <c r="BB172" i="1"/>
  <c r="BC172" i="1"/>
  <c r="BA173" i="1"/>
  <c r="BB173" i="1"/>
  <c r="BC173" i="1"/>
  <c r="BA174" i="1"/>
  <c r="BB174" i="1"/>
  <c r="BC174" i="1"/>
  <c r="BA175" i="1"/>
  <c r="BB175" i="1"/>
  <c r="BC175" i="1"/>
  <c r="BA176" i="1"/>
  <c r="BB176" i="1"/>
  <c r="BC176" i="1"/>
  <c r="BA177" i="1"/>
  <c r="BB177" i="1"/>
  <c r="BC177" i="1"/>
  <c r="BA178" i="1"/>
  <c r="BB178" i="1"/>
  <c r="BC178" i="1"/>
  <c r="BA179" i="1"/>
  <c r="BB179" i="1"/>
  <c r="BC179" i="1"/>
  <c r="BA180" i="1"/>
  <c r="BB180" i="1"/>
  <c r="BC180" i="1"/>
  <c r="BA181" i="1"/>
  <c r="BB181" i="1"/>
  <c r="BC181" i="1"/>
  <c r="BA182" i="1"/>
  <c r="BB182" i="1"/>
  <c r="BC182" i="1"/>
  <c r="BA183" i="1"/>
  <c r="BB183" i="1"/>
  <c r="BC183" i="1"/>
  <c r="BA184" i="1"/>
  <c r="BB184" i="1"/>
  <c r="BC184" i="1"/>
  <c r="BA185" i="1"/>
  <c r="BB185" i="1"/>
  <c r="BC185" i="1"/>
  <c r="BA186" i="1"/>
  <c r="BB186" i="1"/>
  <c r="BC186" i="1"/>
  <c r="BA187" i="1"/>
  <c r="BB187" i="1"/>
  <c r="BC187" i="1"/>
  <c r="BA188" i="1"/>
  <c r="BB188" i="1"/>
  <c r="BC188" i="1"/>
  <c r="BA189" i="1"/>
  <c r="BB189" i="1"/>
  <c r="BC189" i="1"/>
  <c r="BA190" i="1"/>
  <c r="BB190" i="1"/>
  <c r="BC190" i="1"/>
  <c r="BA191" i="1"/>
  <c r="BB191" i="1"/>
  <c r="BC191" i="1"/>
  <c r="BA192" i="1"/>
  <c r="BB192" i="1"/>
  <c r="BC192" i="1"/>
  <c r="BA193" i="1"/>
  <c r="BB193" i="1"/>
  <c r="BC193" i="1"/>
  <c r="BA194" i="1"/>
  <c r="BB194" i="1"/>
  <c r="BC194" i="1"/>
  <c r="BA195" i="1"/>
  <c r="BB195" i="1"/>
  <c r="BC195" i="1"/>
  <c r="BA196" i="1"/>
  <c r="BB196" i="1"/>
  <c r="BC196" i="1"/>
  <c r="BA197" i="1"/>
  <c r="BB197" i="1"/>
  <c r="BC197" i="1"/>
  <c r="BA198" i="1"/>
  <c r="BB198" i="1"/>
  <c r="BC198" i="1"/>
  <c r="BA199" i="1"/>
  <c r="BB199" i="1"/>
  <c r="BC199" i="1"/>
  <c r="BA200" i="1"/>
  <c r="BB200" i="1"/>
  <c r="BC200" i="1"/>
  <c r="BA201" i="1"/>
  <c r="BB201" i="1"/>
  <c r="BC201" i="1"/>
  <c r="BA202" i="1"/>
  <c r="BB202" i="1"/>
  <c r="BC202" i="1"/>
  <c r="BA203" i="1"/>
  <c r="BB203" i="1"/>
  <c r="BC203" i="1"/>
  <c r="BA204" i="1"/>
  <c r="BB204" i="1"/>
  <c r="BC204" i="1"/>
  <c r="BA205" i="1"/>
  <c r="BB205" i="1"/>
  <c r="BC205" i="1"/>
  <c r="BA206" i="1"/>
  <c r="BB206" i="1"/>
  <c r="BC206" i="1"/>
  <c r="BA207" i="1"/>
  <c r="BB207" i="1"/>
  <c r="BC207" i="1"/>
  <c r="BA208" i="1"/>
  <c r="BB208" i="1"/>
  <c r="BC208" i="1"/>
  <c r="BA209" i="1"/>
  <c r="BB209" i="1"/>
  <c r="BC209" i="1"/>
  <c r="BA210" i="1"/>
  <c r="BB210" i="1"/>
  <c r="BC210" i="1"/>
  <c r="BA211" i="1"/>
  <c r="BB211" i="1"/>
  <c r="BC211" i="1"/>
  <c r="BA212" i="1"/>
  <c r="BB212" i="1"/>
  <c r="BC212" i="1"/>
  <c r="BA213" i="1"/>
  <c r="BB213" i="1"/>
  <c r="BC213" i="1"/>
  <c r="BA214" i="1"/>
  <c r="BB214" i="1"/>
  <c r="BC214" i="1"/>
  <c r="BA215" i="1"/>
  <c r="BB215" i="1"/>
  <c r="BC215" i="1"/>
  <c r="BA216" i="1"/>
  <c r="BB216" i="1"/>
  <c r="BC216" i="1"/>
  <c r="BA217" i="1"/>
  <c r="BB217" i="1"/>
  <c r="BC217" i="1"/>
  <c r="BA218" i="1"/>
  <c r="BB218" i="1"/>
  <c r="BC218" i="1"/>
  <c r="BA219" i="1"/>
  <c r="BB219" i="1"/>
  <c r="BC219" i="1"/>
  <c r="BA220" i="1"/>
  <c r="BB220" i="1"/>
  <c r="BC220" i="1"/>
  <c r="BA221" i="1"/>
  <c r="BB221" i="1"/>
  <c r="BC221" i="1"/>
  <c r="BA222" i="1"/>
  <c r="BB222" i="1"/>
  <c r="BC222" i="1"/>
  <c r="BA223" i="1"/>
  <c r="BB223" i="1"/>
  <c r="BC223" i="1"/>
  <c r="BA224" i="1"/>
  <c r="BB224" i="1"/>
  <c r="BC224" i="1"/>
  <c r="BA225" i="1"/>
  <c r="BB225" i="1"/>
  <c r="BC225" i="1"/>
  <c r="BA226" i="1"/>
  <c r="BB226" i="1"/>
  <c r="BC226" i="1"/>
  <c r="BA227" i="1"/>
  <c r="BB227" i="1"/>
  <c r="BC227" i="1"/>
  <c r="BA228" i="1"/>
  <c r="BB228" i="1"/>
  <c r="BC228" i="1"/>
  <c r="BA229" i="1"/>
  <c r="BB229" i="1"/>
  <c r="BC229" i="1"/>
  <c r="BA230" i="1"/>
  <c r="BB230" i="1"/>
  <c r="BC230" i="1"/>
  <c r="BA231" i="1"/>
  <c r="BB231" i="1"/>
  <c r="BC231" i="1"/>
  <c r="BA232" i="1"/>
  <c r="BB232" i="1"/>
  <c r="BC232" i="1"/>
  <c r="BA233" i="1"/>
  <c r="BB233" i="1"/>
  <c r="BC233" i="1"/>
  <c r="BA234" i="1"/>
  <c r="BB234" i="1"/>
  <c r="BC234" i="1"/>
  <c r="BA235" i="1"/>
  <c r="BB235" i="1"/>
  <c r="BC235" i="1"/>
  <c r="BA236" i="1"/>
  <c r="BB236" i="1"/>
  <c r="BC236" i="1"/>
  <c r="BA237" i="1"/>
  <c r="BB237" i="1"/>
  <c r="BC237" i="1"/>
  <c r="BA238" i="1"/>
  <c r="BB238" i="1"/>
  <c r="BC238" i="1"/>
  <c r="BA239" i="1"/>
  <c r="BB239" i="1"/>
  <c r="BC239" i="1"/>
  <c r="BA240" i="1"/>
  <c r="BB240" i="1"/>
  <c r="BC240" i="1"/>
  <c r="BA241" i="1"/>
  <c r="BB241" i="1"/>
  <c r="BC241" i="1"/>
  <c r="BA242" i="1"/>
  <c r="BB242" i="1"/>
  <c r="BC242" i="1"/>
  <c r="BA243" i="1"/>
  <c r="BB243" i="1"/>
  <c r="BC243" i="1"/>
  <c r="BA244" i="1"/>
  <c r="BB244" i="1"/>
  <c r="BC244" i="1"/>
  <c r="BA245" i="1"/>
  <c r="BB245" i="1"/>
  <c r="BC245" i="1"/>
  <c r="BA246" i="1"/>
  <c r="BB246" i="1"/>
  <c r="BC246" i="1"/>
  <c r="BA247" i="1"/>
  <c r="BB247" i="1"/>
  <c r="BC247" i="1"/>
  <c r="BA248" i="1"/>
  <c r="BB248" i="1"/>
  <c r="BC248" i="1"/>
  <c r="BA249" i="1"/>
  <c r="BB249" i="1"/>
  <c r="BC249" i="1"/>
  <c r="BA250" i="1"/>
  <c r="BB250" i="1"/>
  <c r="BC250" i="1"/>
  <c r="BA251" i="1"/>
  <c r="BB251" i="1"/>
  <c r="BC251" i="1"/>
  <c r="BA252" i="1"/>
  <c r="BB252" i="1"/>
  <c r="BC252" i="1"/>
  <c r="BA253" i="1"/>
  <c r="BB253" i="1"/>
  <c r="BC253" i="1"/>
  <c r="BA254" i="1"/>
  <c r="BB254" i="1"/>
  <c r="BC254" i="1"/>
  <c r="BA255" i="1"/>
  <c r="BB255" i="1"/>
  <c r="BC255" i="1"/>
  <c r="BA256" i="1"/>
  <c r="BB256" i="1"/>
  <c r="BC256" i="1"/>
  <c r="BA257" i="1"/>
  <c r="BB257" i="1"/>
  <c r="BC257" i="1"/>
  <c r="BA258" i="1"/>
  <c r="BB258" i="1"/>
  <c r="BC258" i="1"/>
  <c r="BA259" i="1"/>
  <c r="BB259" i="1"/>
  <c r="BC259" i="1"/>
  <c r="BA260" i="1"/>
  <c r="BB260" i="1"/>
  <c r="BC260" i="1"/>
  <c r="BA261" i="1"/>
  <c r="BB261" i="1"/>
  <c r="BC261" i="1"/>
  <c r="BA262" i="1"/>
  <c r="BB262" i="1"/>
  <c r="BC262" i="1"/>
  <c r="BA263" i="1"/>
  <c r="BB263" i="1"/>
  <c r="BC263" i="1"/>
  <c r="BA264" i="1"/>
  <c r="BB264" i="1"/>
  <c r="BC264" i="1"/>
  <c r="BA265" i="1"/>
  <c r="BB265" i="1"/>
  <c r="BC265" i="1"/>
  <c r="BA266" i="1"/>
  <c r="BB266" i="1"/>
  <c r="BC266" i="1"/>
  <c r="BA267" i="1"/>
  <c r="BB267" i="1"/>
  <c r="BC267" i="1"/>
  <c r="BA268" i="1"/>
  <c r="BB268" i="1"/>
  <c r="BC268" i="1"/>
  <c r="BA269" i="1"/>
  <c r="BB269" i="1"/>
  <c r="BC269" i="1"/>
  <c r="BA270" i="1"/>
  <c r="BB270" i="1"/>
  <c r="BC270" i="1"/>
  <c r="BA271" i="1"/>
  <c r="BB271" i="1"/>
  <c r="BC271" i="1"/>
  <c r="BA272" i="1"/>
  <c r="BB272" i="1"/>
  <c r="BC272" i="1"/>
  <c r="BA273" i="1"/>
  <c r="BB273" i="1"/>
  <c r="BC273" i="1"/>
  <c r="BA274" i="1"/>
  <c r="BB274" i="1"/>
  <c r="BC274" i="1"/>
  <c r="BA275" i="1"/>
  <c r="BB275" i="1"/>
  <c r="BC275" i="1"/>
  <c r="BA276" i="1"/>
  <c r="BB276" i="1"/>
  <c r="BC276" i="1"/>
  <c r="BA277" i="1"/>
  <c r="BB277" i="1"/>
  <c r="BC277" i="1"/>
  <c r="BA278" i="1"/>
  <c r="BB278" i="1"/>
  <c r="BC278" i="1"/>
  <c r="BA279" i="1"/>
  <c r="BB279" i="1"/>
  <c r="BC279" i="1"/>
  <c r="BA280" i="1"/>
  <c r="BB280" i="1"/>
  <c r="BC280" i="1"/>
  <c r="BA281" i="1"/>
  <c r="BB281" i="1"/>
  <c r="BC281" i="1"/>
  <c r="BA282" i="1"/>
  <c r="BB282" i="1"/>
  <c r="BC282" i="1"/>
  <c r="BA283" i="1"/>
  <c r="BB283" i="1"/>
  <c r="BC283" i="1"/>
  <c r="BA284" i="1"/>
  <c r="BB284" i="1"/>
  <c r="BC284" i="1"/>
  <c r="BA285" i="1"/>
  <c r="BB285" i="1"/>
  <c r="BC285" i="1"/>
  <c r="BA286" i="1"/>
  <c r="BB286" i="1"/>
  <c r="BC286" i="1"/>
  <c r="BA287" i="1"/>
  <c r="BB287" i="1"/>
  <c r="BC287" i="1"/>
  <c r="BA288" i="1"/>
  <c r="BB288" i="1"/>
  <c r="BC288" i="1"/>
  <c r="BA289" i="1"/>
  <c r="BB289" i="1"/>
  <c r="BC289" i="1"/>
  <c r="BA290" i="1"/>
  <c r="BB290" i="1"/>
  <c r="BC290" i="1"/>
  <c r="BA291" i="1"/>
  <c r="BB291" i="1"/>
  <c r="BC291" i="1"/>
  <c r="BA292" i="1"/>
  <c r="BB292" i="1"/>
  <c r="BC292" i="1"/>
  <c r="BA293" i="1"/>
  <c r="BB293" i="1"/>
  <c r="BC293" i="1"/>
  <c r="BA294" i="1"/>
  <c r="BB294" i="1"/>
  <c r="BC294" i="1"/>
  <c r="BA295" i="1"/>
  <c r="BB295" i="1"/>
  <c r="BC295" i="1"/>
  <c r="BA296" i="1"/>
  <c r="BB296" i="1"/>
  <c r="BC296" i="1"/>
  <c r="BA297" i="1"/>
  <c r="BB297" i="1"/>
  <c r="BC297" i="1"/>
  <c r="BA298" i="1"/>
  <c r="BB298" i="1"/>
  <c r="BC298" i="1"/>
  <c r="BA299" i="1"/>
  <c r="BB299" i="1"/>
  <c r="BC299" i="1"/>
  <c r="BA300" i="1"/>
  <c r="BB300" i="1"/>
  <c r="BC300" i="1"/>
  <c r="BA301" i="1"/>
  <c r="BB301" i="1"/>
  <c r="BC301" i="1"/>
  <c r="BA302" i="1"/>
  <c r="BB302" i="1"/>
  <c r="BC302" i="1"/>
  <c r="BA303" i="1"/>
  <c r="BB303" i="1"/>
  <c r="BC303" i="1"/>
  <c r="BA304" i="1"/>
  <c r="BB304" i="1"/>
  <c r="BC304" i="1"/>
  <c r="BA305" i="1"/>
  <c r="BB305" i="1"/>
  <c r="BC305" i="1"/>
  <c r="BA306" i="1"/>
  <c r="BB306" i="1"/>
  <c r="BC306" i="1"/>
  <c r="BA307" i="1"/>
  <c r="BB307" i="1"/>
  <c r="BC307" i="1"/>
  <c r="BA308" i="1"/>
  <c r="BB308" i="1"/>
  <c r="BC308" i="1"/>
  <c r="BA309" i="1"/>
  <c r="BB309" i="1"/>
  <c r="BC309" i="1"/>
  <c r="BA310" i="1"/>
  <c r="BB310" i="1"/>
  <c r="BC310" i="1"/>
  <c r="BA311" i="1"/>
  <c r="BB311" i="1"/>
  <c r="BC311" i="1"/>
  <c r="BA312" i="1"/>
  <c r="BB312" i="1"/>
  <c r="BC312" i="1"/>
  <c r="BA313" i="1"/>
  <c r="BB313" i="1"/>
  <c r="BC313" i="1"/>
  <c r="BA314" i="1"/>
  <c r="BB314" i="1"/>
  <c r="BC314" i="1"/>
  <c r="BA315" i="1"/>
  <c r="BB315" i="1"/>
  <c r="BC315" i="1"/>
  <c r="BA316" i="1"/>
  <c r="BB316" i="1"/>
  <c r="BC316" i="1"/>
  <c r="BA317" i="1"/>
  <c r="BB317" i="1"/>
  <c r="BC317" i="1"/>
  <c r="BA318" i="1"/>
  <c r="BB318" i="1"/>
  <c r="BC318" i="1"/>
  <c r="BA319" i="1"/>
  <c r="BB319" i="1"/>
  <c r="BC319" i="1"/>
  <c r="BA320" i="1"/>
  <c r="BB320" i="1"/>
  <c r="BC320" i="1"/>
  <c r="BA321" i="1"/>
  <c r="BB321" i="1"/>
  <c r="BC321" i="1"/>
  <c r="BA322" i="1"/>
  <c r="BB322" i="1"/>
  <c r="BC322" i="1"/>
  <c r="BA323" i="1"/>
  <c r="BB323" i="1"/>
  <c r="BC323" i="1"/>
  <c r="BA324" i="1"/>
  <c r="BB324" i="1"/>
  <c r="BC324" i="1"/>
  <c r="BA325" i="1"/>
  <c r="BB325" i="1"/>
  <c r="BC325" i="1"/>
  <c r="BA326" i="1"/>
  <c r="BB326" i="1"/>
  <c r="BC326" i="1"/>
  <c r="BA327" i="1"/>
  <c r="BB327" i="1"/>
  <c r="BC327" i="1"/>
  <c r="BA328" i="1"/>
  <c r="BB328" i="1"/>
  <c r="BC328" i="1"/>
  <c r="BA329" i="1"/>
  <c r="BB329" i="1"/>
  <c r="BC329" i="1"/>
  <c r="BA330" i="1"/>
  <c r="BB330" i="1"/>
  <c r="BC330" i="1"/>
  <c r="BA331" i="1"/>
  <c r="BB331" i="1"/>
  <c r="BC331" i="1"/>
  <c r="BA332" i="1"/>
  <c r="BB332" i="1"/>
  <c r="BC332" i="1"/>
  <c r="BA333" i="1"/>
  <c r="BB333" i="1"/>
  <c r="BC333" i="1"/>
  <c r="BA334" i="1"/>
  <c r="BB334" i="1"/>
  <c r="BC334" i="1"/>
  <c r="BA335" i="1"/>
  <c r="BB335" i="1"/>
  <c r="BC335" i="1"/>
  <c r="BA336" i="1"/>
  <c r="BB336" i="1"/>
  <c r="BC336" i="1"/>
  <c r="BA337" i="1"/>
  <c r="BB337" i="1"/>
  <c r="BC337" i="1"/>
  <c r="BA338" i="1"/>
  <c r="BB338" i="1"/>
  <c r="BC338" i="1"/>
  <c r="BA339" i="1"/>
  <c r="BB339" i="1"/>
  <c r="BC339" i="1"/>
  <c r="BA340" i="1"/>
  <c r="BB340" i="1"/>
  <c r="BC340" i="1"/>
  <c r="BA341" i="1"/>
  <c r="BB341" i="1"/>
  <c r="BC341" i="1"/>
  <c r="BA342" i="1"/>
  <c r="BB342" i="1"/>
  <c r="BC342" i="1"/>
  <c r="BA343" i="1"/>
  <c r="BB343" i="1"/>
  <c r="BC343" i="1"/>
  <c r="BA344" i="1"/>
  <c r="BB344" i="1"/>
  <c r="BC344" i="1"/>
  <c r="BA345" i="1"/>
  <c r="BB345" i="1"/>
  <c r="BC345" i="1"/>
  <c r="BA346" i="1"/>
  <c r="BB346" i="1"/>
  <c r="BC346" i="1"/>
  <c r="BA347" i="1"/>
  <c r="BB347" i="1"/>
  <c r="BC347" i="1"/>
  <c r="BA348" i="1"/>
  <c r="BB348" i="1"/>
  <c r="BC348" i="1"/>
  <c r="BA349" i="1"/>
  <c r="BB349" i="1"/>
  <c r="BC349" i="1"/>
  <c r="BA350" i="1"/>
  <c r="BB350" i="1"/>
  <c r="BC350" i="1"/>
  <c r="BA351" i="1"/>
  <c r="BB351" i="1"/>
  <c r="BC351" i="1"/>
  <c r="BA352" i="1"/>
  <c r="BB352" i="1"/>
  <c r="BC352" i="1"/>
  <c r="BA353" i="1"/>
  <c r="BB353" i="1"/>
  <c r="BC353" i="1"/>
  <c r="BA354" i="1"/>
  <c r="BB354" i="1"/>
  <c r="BC354" i="1"/>
  <c r="BA355" i="1"/>
  <c r="BB355" i="1"/>
  <c r="BC355" i="1"/>
  <c r="BA356" i="1"/>
  <c r="BB356" i="1"/>
  <c r="BC356" i="1"/>
  <c r="BA357" i="1"/>
  <c r="BB357" i="1"/>
  <c r="BC357" i="1"/>
  <c r="BA358" i="1"/>
  <c r="BB358" i="1"/>
  <c r="BC358" i="1"/>
  <c r="BA359" i="1"/>
  <c r="BB359" i="1"/>
  <c r="BC359" i="1"/>
  <c r="BA360" i="1"/>
  <c r="BB360" i="1"/>
  <c r="BC360" i="1"/>
  <c r="BA361" i="1"/>
  <c r="BB361" i="1"/>
  <c r="BC361" i="1"/>
  <c r="BA362" i="1"/>
  <c r="BB362" i="1"/>
  <c r="BC362" i="1"/>
  <c r="BA363" i="1"/>
  <c r="BB363" i="1"/>
  <c r="BC363" i="1"/>
  <c r="BA364" i="1"/>
  <c r="BB364" i="1"/>
  <c r="BC364" i="1"/>
  <c r="BA365" i="1"/>
  <c r="BB365" i="1"/>
  <c r="BC365" i="1"/>
  <c r="BA366" i="1"/>
  <c r="BB366" i="1"/>
  <c r="BC366" i="1"/>
  <c r="BA367" i="1"/>
  <c r="BB367" i="1"/>
  <c r="BC367" i="1"/>
  <c r="BA368" i="1"/>
  <c r="BB368" i="1"/>
  <c r="BC368" i="1"/>
  <c r="BA369" i="1"/>
  <c r="BB369" i="1"/>
  <c r="BC369" i="1"/>
  <c r="BA370" i="1"/>
  <c r="BB370" i="1"/>
  <c r="BC370" i="1"/>
  <c r="BA371" i="1"/>
  <c r="BB371" i="1"/>
  <c r="BC371" i="1"/>
  <c r="BA372" i="1"/>
  <c r="BB372" i="1"/>
  <c r="BC372" i="1"/>
  <c r="BA373" i="1"/>
  <c r="BB373" i="1"/>
  <c r="BC373" i="1"/>
  <c r="BA374" i="1"/>
  <c r="BB374" i="1"/>
  <c r="BC374" i="1"/>
  <c r="BA375" i="1"/>
  <c r="BB375" i="1"/>
  <c r="BC375" i="1"/>
  <c r="BA376" i="1"/>
  <c r="BB376" i="1"/>
  <c r="BC376" i="1"/>
  <c r="BA377" i="1"/>
  <c r="BB377" i="1"/>
  <c r="BC377" i="1"/>
  <c r="BA378" i="1"/>
  <c r="BB378" i="1"/>
  <c r="BC378" i="1"/>
  <c r="BA379" i="1"/>
  <c r="BB379" i="1"/>
  <c r="BC379" i="1"/>
  <c r="BA380" i="1"/>
  <c r="BB380" i="1"/>
  <c r="BC380" i="1"/>
  <c r="BA381" i="1"/>
  <c r="BB381" i="1"/>
  <c r="BC381" i="1"/>
  <c r="BA382" i="1"/>
  <c r="BB382" i="1"/>
  <c r="BC382" i="1"/>
  <c r="BA383" i="1"/>
  <c r="BB383" i="1"/>
  <c r="BC383" i="1"/>
  <c r="BA384" i="1"/>
  <c r="BB384" i="1"/>
  <c r="BC384" i="1"/>
  <c r="BA385" i="1"/>
  <c r="BB385" i="1"/>
  <c r="BC385" i="1"/>
  <c r="BA386" i="1"/>
  <c r="BB386" i="1"/>
  <c r="BC386" i="1"/>
  <c r="BA387" i="1"/>
  <c r="BB387" i="1"/>
  <c r="BC387" i="1"/>
  <c r="BA388" i="1"/>
  <c r="BB388" i="1"/>
  <c r="BC388" i="1"/>
  <c r="BA389" i="1"/>
  <c r="BB389" i="1"/>
  <c r="BC389" i="1"/>
  <c r="BA390" i="1"/>
  <c r="BB390" i="1"/>
  <c r="BC390" i="1"/>
  <c r="BA391" i="1"/>
  <c r="BB391" i="1"/>
  <c r="BC391" i="1"/>
  <c r="BA392" i="1"/>
  <c r="BB392" i="1"/>
  <c r="BC392" i="1"/>
  <c r="BA393" i="1"/>
  <c r="BB393" i="1"/>
  <c r="BC393" i="1"/>
  <c r="BA394" i="1"/>
  <c r="BB394" i="1"/>
  <c r="BC394" i="1"/>
  <c r="BA395" i="1"/>
  <c r="BB395" i="1"/>
  <c r="BC395" i="1"/>
  <c r="BA396" i="1"/>
  <c r="BB396" i="1"/>
  <c r="BC396" i="1"/>
  <c r="BA397" i="1"/>
  <c r="BB397" i="1"/>
  <c r="BC397" i="1"/>
  <c r="BA398" i="1"/>
  <c r="BB398" i="1"/>
  <c r="BC398" i="1"/>
  <c r="BA399" i="1"/>
  <c r="BB399" i="1"/>
  <c r="BC399" i="1"/>
  <c r="BA400" i="1"/>
  <c r="BB400" i="1"/>
  <c r="BC400" i="1"/>
  <c r="BA401" i="1"/>
  <c r="BB401" i="1"/>
  <c r="BC401" i="1"/>
  <c r="BA402" i="1"/>
  <c r="BB402" i="1"/>
  <c r="BC402" i="1"/>
  <c r="BA403" i="1"/>
  <c r="BB403" i="1"/>
  <c r="BC403" i="1"/>
  <c r="BA404" i="1"/>
  <c r="BB404" i="1"/>
  <c r="BC404" i="1"/>
  <c r="BA405" i="1"/>
  <c r="BB405" i="1"/>
  <c r="BC405" i="1"/>
  <c r="BA406" i="1"/>
  <c r="BB406" i="1"/>
  <c r="BC406" i="1"/>
  <c r="BA407" i="1"/>
  <c r="BB407" i="1"/>
  <c r="BC407" i="1"/>
  <c r="BA408" i="1"/>
  <c r="BB408" i="1"/>
  <c r="BC408" i="1"/>
  <c r="BA409" i="1"/>
  <c r="BB409" i="1"/>
  <c r="BC409" i="1"/>
  <c r="BA410" i="1"/>
  <c r="BB410" i="1"/>
  <c r="BC410" i="1"/>
  <c r="BA411" i="1"/>
  <c r="BB411" i="1"/>
  <c r="BC411" i="1"/>
  <c r="BA412" i="1"/>
  <c r="BB412" i="1"/>
  <c r="BC412" i="1"/>
  <c r="BA413" i="1"/>
  <c r="BB413" i="1"/>
  <c r="BC413" i="1"/>
  <c r="BA414" i="1"/>
  <c r="BB414" i="1"/>
  <c r="BC414" i="1"/>
  <c r="BA415" i="1"/>
  <c r="BB415" i="1"/>
  <c r="BC415" i="1"/>
  <c r="BA416" i="1"/>
  <c r="BB416" i="1"/>
  <c r="BC416" i="1"/>
  <c r="BA417" i="1"/>
  <c r="BB417" i="1"/>
  <c r="BC417" i="1"/>
  <c r="BA418" i="1"/>
  <c r="BB418" i="1"/>
  <c r="BC418" i="1"/>
  <c r="BA419" i="1"/>
  <c r="BB419" i="1"/>
  <c r="BC419" i="1"/>
  <c r="BA420" i="1"/>
  <c r="BB420" i="1"/>
  <c r="BC420" i="1"/>
  <c r="BA421" i="1"/>
  <c r="BB421" i="1"/>
  <c r="BC421" i="1"/>
  <c r="BA422" i="1"/>
  <c r="BB422" i="1"/>
  <c r="BC422" i="1"/>
  <c r="BA423" i="1"/>
  <c r="BB423" i="1"/>
  <c r="BC423" i="1"/>
  <c r="BA424" i="1"/>
  <c r="BB424" i="1"/>
  <c r="BC424" i="1"/>
  <c r="BA425" i="1"/>
  <c r="BB425" i="1"/>
  <c r="BC425" i="1"/>
  <c r="BA426" i="1"/>
  <c r="BB426" i="1"/>
  <c r="BC426" i="1"/>
  <c r="BA427" i="1"/>
  <c r="BB427" i="1"/>
  <c r="BC427" i="1"/>
  <c r="BA428" i="1"/>
  <c r="BB428" i="1"/>
  <c r="BC428" i="1"/>
  <c r="BA429" i="1"/>
  <c r="BB429" i="1"/>
  <c r="BC429" i="1"/>
  <c r="BA430" i="1"/>
  <c r="BB430" i="1"/>
  <c r="BC430" i="1"/>
  <c r="BA431" i="1"/>
  <c r="BB431" i="1"/>
  <c r="BC431" i="1"/>
  <c r="BA432" i="1"/>
  <c r="BB432" i="1"/>
  <c r="BC432" i="1"/>
  <c r="BA433" i="1"/>
  <c r="BB433" i="1"/>
  <c r="BC433" i="1"/>
  <c r="BA434" i="1"/>
  <c r="BB434" i="1"/>
  <c r="BC434" i="1"/>
  <c r="BA435" i="1"/>
  <c r="BB435" i="1"/>
  <c r="BC435" i="1"/>
  <c r="BA436" i="1"/>
  <c r="BB436" i="1"/>
  <c r="BC436" i="1"/>
  <c r="BA437" i="1"/>
  <c r="BB437" i="1"/>
  <c r="BC437" i="1"/>
  <c r="BA438" i="1"/>
  <c r="BB438" i="1"/>
  <c r="BC438" i="1"/>
  <c r="BA439" i="1"/>
  <c r="BB439" i="1"/>
  <c r="BC439" i="1"/>
  <c r="BA440" i="1"/>
  <c r="BB440" i="1"/>
  <c r="BC440" i="1"/>
  <c r="BA441" i="1"/>
  <c r="BB441" i="1"/>
  <c r="BC441" i="1"/>
  <c r="BA442" i="1"/>
  <c r="BB442" i="1"/>
  <c r="BC442" i="1"/>
  <c r="BA443" i="1"/>
  <c r="BB443" i="1"/>
  <c r="BC443" i="1"/>
  <c r="BA444" i="1"/>
  <c r="BB444" i="1"/>
  <c r="BC444" i="1"/>
  <c r="BA445" i="1"/>
  <c r="BB445" i="1"/>
  <c r="BC445" i="1"/>
  <c r="BA446" i="1"/>
  <c r="BB446" i="1"/>
  <c r="BC446" i="1"/>
  <c r="BA447" i="1"/>
  <c r="BB447" i="1"/>
  <c r="BC447" i="1"/>
  <c r="BA448" i="1"/>
  <c r="BB448" i="1"/>
  <c r="BC448" i="1"/>
  <c r="BA449" i="1"/>
  <c r="BB449" i="1"/>
  <c r="BC449" i="1"/>
  <c r="BA450" i="1"/>
  <c r="BB450" i="1"/>
  <c r="BC450" i="1"/>
  <c r="BA451" i="1"/>
  <c r="BB451" i="1"/>
  <c r="BC451" i="1"/>
  <c r="BA452" i="1"/>
  <c r="BB452" i="1"/>
  <c r="BC452" i="1"/>
  <c r="BA453" i="1"/>
  <c r="BB453" i="1"/>
  <c r="BC453" i="1"/>
  <c r="BA454" i="1"/>
  <c r="BB454" i="1"/>
  <c r="BC454" i="1"/>
  <c r="BA455" i="1"/>
  <c r="BB455" i="1"/>
  <c r="BC455" i="1"/>
  <c r="BA456" i="1"/>
  <c r="BB456" i="1"/>
  <c r="BC456" i="1"/>
  <c r="BA457" i="1"/>
  <c r="BB457" i="1"/>
  <c r="BC457" i="1"/>
  <c r="BA458" i="1"/>
  <c r="BB458" i="1"/>
  <c r="BC458" i="1"/>
  <c r="BA459" i="1"/>
  <c r="BB459" i="1"/>
  <c r="BC459" i="1"/>
  <c r="BA460" i="1"/>
  <c r="BB460" i="1"/>
  <c r="BC460" i="1"/>
  <c r="BA461" i="1"/>
  <c r="BB461" i="1"/>
  <c r="BC461" i="1"/>
  <c r="BA462" i="1"/>
  <c r="BB462" i="1"/>
  <c r="BC462" i="1"/>
  <c r="BA463" i="1"/>
  <c r="BB463" i="1"/>
  <c r="BC463" i="1"/>
  <c r="BA464" i="1"/>
  <c r="BB464" i="1"/>
  <c r="BC464" i="1"/>
  <c r="BA465" i="1"/>
  <c r="BB465" i="1"/>
  <c r="BC465" i="1"/>
  <c r="BA466" i="1"/>
  <c r="BB466" i="1"/>
  <c r="BC466" i="1"/>
  <c r="BA467" i="1"/>
  <c r="BB467" i="1"/>
  <c r="BC467" i="1"/>
  <c r="BA468" i="1"/>
  <c r="BB468" i="1"/>
  <c r="BC468" i="1"/>
  <c r="BA469" i="1"/>
  <c r="BB469" i="1"/>
  <c r="BC469" i="1"/>
  <c r="BA470" i="1"/>
  <c r="BB470" i="1"/>
  <c r="BC470" i="1"/>
  <c r="BA471" i="1"/>
  <c r="BB471" i="1"/>
  <c r="BC471" i="1"/>
  <c r="BA472" i="1"/>
  <c r="BB472" i="1"/>
  <c r="BC472" i="1"/>
  <c r="BA473" i="1"/>
  <c r="BB473" i="1"/>
  <c r="BC473" i="1"/>
  <c r="BA474" i="1"/>
  <c r="BB474" i="1"/>
  <c r="BC474" i="1"/>
  <c r="BA475" i="1"/>
  <c r="BB475" i="1"/>
  <c r="BC475" i="1"/>
  <c r="BA476" i="1"/>
  <c r="BB476" i="1"/>
  <c r="BC476" i="1"/>
  <c r="BA477" i="1"/>
  <c r="BB477" i="1"/>
  <c r="BC477" i="1"/>
  <c r="BA478" i="1"/>
  <c r="BB478" i="1"/>
  <c r="BC478" i="1"/>
  <c r="BA479" i="1"/>
  <c r="BB479" i="1"/>
  <c r="BC479" i="1"/>
  <c r="BA480" i="1"/>
  <c r="BB480" i="1"/>
  <c r="BC480" i="1"/>
  <c r="BA481" i="1"/>
  <c r="BB481" i="1"/>
  <c r="BC481" i="1"/>
  <c r="BA482" i="1"/>
  <c r="BB482" i="1"/>
  <c r="BC482" i="1"/>
  <c r="BA483" i="1"/>
  <c r="BB483" i="1"/>
  <c r="BC483" i="1"/>
  <c r="BA484" i="1"/>
  <c r="BB484" i="1"/>
  <c r="BC484" i="1"/>
  <c r="BA485" i="1"/>
  <c r="BB485" i="1"/>
  <c r="BC485" i="1"/>
  <c r="BA486" i="1"/>
  <c r="BB486" i="1"/>
  <c r="BC486" i="1"/>
  <c r="BA487" i="1"/>
  <c r="BB487" i="1"/>
  <c r="BC487" i="1"/>
  <c r="BA488" i="1"/>
  <c r="BB488" i="1"/>
  <c r="BC488" i="1"/>
  <c r="BA489" i="1"/>
  <c r="BB489" i="1"/>
  <c r="BC489" i="1"/>
  <c r="BA490" i="1"/>
  <c r="BB490" i="1"/>
  <c r="BC490" i="1"/>
  <c r="BA491" i="1"/>
  <c r="BB491" i="1"/>
  <c r="BC491" i="1"/>
  <c r="BA492" i="1"/>
  <c r="BB492" i="1"/>
  <c r="BC492" i="1"/>
  <c r="BA493" i="1"/>
  <c r="BB493" i="1"/>
  <c r="BC493" i="1"/>
  <c r="BA494" i="1"/>
  <c r="BB494" i="1"/>
  <c r="BC494" i="1"/>
  <c r="BA495" i="1"/>
  <c r="BB495" i="1"/>
  <c r="BC495" i="1"/>
  <c r="BA496" i="1"/>
  <c r="BB496" i="1"/>
  <c r="BC496" i="1"/>
  <c r="BA497" i="1"/>
  <c r="BB497" i="1"/>
  <c r="BC497" i="1"/>
  <c r="BA498" i="1"/>
  <c r="BB498" i="1"/>
  <c r="BC498" i="1"/>
  <c r="BA499" i="1"/>
  <c r="BB499" i="1"/>
  <c r="BC499" i="1"/>
  <c r="BA500" i="1"/>
  <c r="BB500" i="1"/>
  <c r="BC500" i="1"/>
  <c r="BA501" i="1"/>
  <c r="BB501" i="1"/>
  <c r="BC501" i="1"/>
  <c r="BA502" i="1"/>
  <c r="BB502" i="1"/>
  <c r="BC502" i="1"/>
  <c r="BA503" i="1"/>
  <c r="BB503" i="1"/>
  <c r="BC503" i="1"/>
  <c r="BA4" i="1"/>
  <c r="BB4" i="1"/>
  <c r="BC4" i="1"/>
  <c r="BD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" i="1"/>
  <c r="BD503" i="1"/>
  <c r="BV503" i="1"/>
  <c r="BW503" i="1"/>
  <c r="BX503" i="1"/>
  <c r="BY503" i="1"/>
  <c r="BZ503" i="1"/>
  <c r="CA503" i="1"/>
  <c r="CC503" i="1"/>
  <c r="CE503" i="1"/>
  <c r="BD10" i="1"/>
  <c r="BV10" i="1"/>
  <c r="BW10" i="1"/>
  <c r="BX10" i="1"/>
  <c r="BY10" i="1"/>
  <c r="BZ10" i="1"/>
  <c r="CA10" i="1"/>
  <c r="CC10" i="1"/>
  <c r="CE10" i="1"/>
  <c r="BD11" i="1"/>
  <c r="BV11" i="1"/>
  <c r="BW11" i="1"/>
  <c r="BX11" i="1"/>
  <c r="BY11" i="1"/>
  <c r="BZ11" i="1"/>
  <c r="CA11" i="1"/>
  <c r="CC11" i="1"/>
  <c r="CE11" i="1"/>
  <c r="BD12" i="1"/>
  <c r="BV12" i="1"/>
  <c r="BW12" i="1"/>
  <c r="BX12" i="1"/>
  <c r="BY12" i="1"/>
  <c r="BZ12" i="1"/>
  <c r="CA12" i="1"/>
  <c r="CC12" i="1"/>
  <c r="CE12" i="1"/>
  <c r="BD13" i="1"/>
  <c r="BV13" i="1"/>
  <c r="BW13" i="1"/>
  <c r="BX13" i="1"/>
  <c r="BY13" i="1"/>
  <c r="BZ13" i="1"/>
  <c r="CA13" i="1"/>
  <c r="CC13" i="1"/>
  <c r="CE13" i="1"/>
  <c r="BD14" i="1"/>
  <c r="BV14" i="1"/>
  <c r="BW14" i="1"/>
  <c r="BX14" i="1"/>
  <c r="BY14" i="1"/>
  <c r="BZ14" i="1"/>
  <c r="CA14" i="1"/>
  <c r="CC14" i="1"/>
  <c r="CE14" i="1"/>
  <c r="BD15" i="1"/>
  <c r="BV15" i="1"/>
  <c r="BW15" i="1"/>
  <c r="BX15" i="1"/>
  <c r="BY15" i="1"/>
  <c r="BZ15" i="1"/>
  <c r="CA15" i="1"/>
  <c r="CC15" i="1"/>
  <c r="CE15" i="1"/>
  <c r="BD16" i="1"/>
  <c r="BV16" i="1"/>
  <c r="BW16" i="1"/>
  <c r="BX16" i="1"/>
  <c r="BY16" i="1"/>
  <c r="BZ16" i="1"/>
  <c r="CA16" i="1"/>
  <c r="CC16" i="1"/>
  <c r="CE16" i="1"/>
  <c r="BD17" i="1"/>
  <c r="BV17" i="1"/>
  <c r="BW17" i="1"/>
  <c r="BX17" i="1"/>
  <c r="BY17" i="1"/>
  <c r="BZ17" i="1"/>
  <c r="CA17" i="1"/>
  <c r="CC17" i="1"/>
  <c r="CE17" i="1"/>
  <c r="BD18" i="1"/>
  <c r="BV18" i="1"/>
  <c r="BW18" i="1"/>
  <c r="BX18" i="1"/>
  <c r="BY18" i="1"/>
  <c r="BZ18" i="1"/>
  <c r="CA18" i="1"/>
  <c r="CC18" i="1"/>
  <c r="CE18" i="1"/>
  <c r="BD19" i="1"/>
  <c r="BV19" i="1"/>
  <c r="BW19" i="1"/>
  <c r="BX19" i="1"/>
  <c r="BY19" i="1"/>
  <c r="BZ19" i="1"/>
  <c r="CA19" i="1"/>
  <c r="CC19" i="1"/>
  <c r="CE19" i="1"/>
  <c r="BD20" i="1"/>
  <c r="BV20" i="1"/>
  <c r="BW20" i="1"/>
  <c r="BX20" i="1"/>
  <c r="BY20" i="1"/>
  <c r="BZ20" i="1"/>
  <c r="CA20" i="1"/>
  <c r="CC20" i="1"/>
  <c r="CE20" i="1"/>
  <c r="BD21" i="1"/>
  <c r="BV21" i="1"/>
  <c r="BW21" i="1"/>
  <c r="BX21" i="1"/>
  <c r="BY21" i="1"/>
  <c r="BZ21" i="1"/>
  <c r="CA21" i="1"/>
  <c r="CC21" i="1"/>
  <c r="CE21" i="1"/>
  <c r="BD22" i="1"/>
  <c r="BV22" i="1"/>
  <c r="BW22" i="1"/>
  <c r="BX22" i="1"/>
  <c r="BY22" i="1"/>
  <c r="BZ22" i="1"/>
  <c r="CA22" i="1"/>
  <c r="CC22" i="1"/>
  <c r="CE22" i="1"/>
  <c r="BD23" i="1"/>
  <c r="BV23" i="1"/>
  <c r="BW23" i="1"/>
  <c r="BX23" i="1"/>
  <c r="BY23" i="1"/>
  <c r="BZ23" i="1"/>
  <c r="CA23" i="1"/>
  <c r="CC23" i="1"/>
  <c r="CE23" i="1"/>
  <c r="BD24" i="1"/>
  <c r="BV24" i="1"/>
  <c r="BW24" i="1"/>
  <c r="BX24" i="1"/>
  <c r="BY24" i="1"/>
  <c r="BZ24" i="1"/>
  <c r="CA24" i="1"/>
  <c r="CC24" i="1"/>
  <c r="CE24" i="1"/>
  <c r="BD25" i="1"/>
  <c r="BV25" i="1"/>
  <c r="BW25" i="1"/>
  <c r="BX25" i="1"/>
  <c r="BY25" i="1"/>
  <c r="BZ25" i="1"/>
  <c r="CA25" i="1"/>
  <c r="CC25" i="1"/>
  <c r="CE25" i="1"/>
  <c r="BD26" i="1"/>
  <c r="BV26" i="1"/>
  <c r="BW26" i="1"/>
  <c r="BX26" i="1"/>
  <c r="BY26" i="1"/>
  <c r="BZ26" i="1"/>
  <c r="CA26" i="1"/>
  <c r="CC26" i="1"/>
  <c r="CE26" i="1"/>
  <c r="BD27" i="1"/>
  <c r="BV27" i="1"/>
  <c r="BW27" i="1"/>
  <c r="BX27" i="1"/>
  <c r="BY27" i="1"/>
  <c r="BZ27" i="1"/>
  <c r="CA27" i="1"/>
  <c r="CC27" i="1"/>
  <c r="CE27" i="1"/>
  <c r="BD28" i="1"/>
  <c r="BV28" i="1"/>
  <c r="BW28" i="1"/>
  <c r="BX28" i="1"/>
  <c r="BY28" i="1"/>
  <c r="BZ28" i="1"/>
  <c r="CA28" i="1"/>
  <c r="CC28" i="1"/>
  <c r="CE28" i="1"/>
  <c r="BD29" i="1"/>
  <c r="BV29" i="1"/>
  <c r="BW29" i="1"/>
  <c r="BX29" i="1"/>
  <c r="BY29" i="1"/>
  <c r="BZ29" i="1"/>
  <c r="CA29" i="1"/>
  <c r="CC29" i="1"/>
  <c r="CE29" i="1"/>
  <c r="BD30" i="1"/>
  <c r="BV30" i="1"/>
  <c r="BW30" i="1"/>
  <c r="BX30" i="1"/>
  <c r="BY30" i="1"/>
  <c r="BZ30" i="1"/>
  <c r="CA30" i="1"/>
  <c r="CC30" i="1"/>
  <c r="CE30" i="1"/>
  <c r="BD31" i="1"/>
  <c r="BV31" i="1"/>
  <c r="BW31" i="1"/>
  <c r="BX31" i="1"/>
  <c r="BY31" i="1"/>
  <c r="BZ31" i="1"/>
  <c r="CA31" i="1"/>
  <c r="CC31" i="1"/>
  <c r="CE31" i="1"/>
  <c r="BD32" i="1"/>
  <c r="BV32" i="1"/>
  <c r="BW32" i="1"/>
  <c r="BX32" i="1"/>
  <c r="BY32" i="1"/>
  <c r="BZ32" i="1"/>
  <c r="CA32" i="1"/>
  <c r="CC32" i="1"/>
  <c r="CE32" i="1"/>
  <c r="BD33" i="1"/>
  <c r="BV33" i="1"/>
  <c r="BW33" i="1"/>
  <c r="BX33" i="1"/>
  <c r="BY33" i="1"/>
  <c r="BZ33" i="1"/>
  <c r="CA33" i="1"/>
  <c r="CC33" i="1"/>
  <c r="CE33" i="1"/>
  <c r="BD34" i="1"/>
  <c r="BV34" i="1"/>
  <c r="BW34" i="1"/>
  <c r="BX34" i="1"/>
  <c r="BY34" i="1"/>
  <c r="BZ34" i="1"/>
  <c r="CA34" i="1"/>
  <c r="CC34" i="1"/>
  <c r="CE34" i="1"/>
  <c r="BD35" i="1"/>
  <c r="BV35" i="1"/>
  <c r="BW35" i="1"/>
  <c r="BX35" i="1"/>
  <c r="BY35" i="1"/>
  <c r="BZ35" i="1"/>
  <c r="CA35" i="1"/>
  <c r="CC35" i="1"/>
  <c r="CE35" i="1"/>
  <c r="BD36" i="1"/>
  <c r="BV36" i="1"/>
  <c r="BW36" i="1"/>
  <c r="BX36" i="1"/>
  <c r="BY36" i="1"/>
  <c r="BZ36" i="1"/>
  <c r="CA36" i="1"/>
  <c r="CC36" i="1"/>
  <c r="CE36" i="1"/>
  <c r="BD37" i="1"/>
  <c r="BV37" i="1"/>
  <c r="BW37" i="1"/>
  <c r="BX37" i="1"/>
  <c r="BY37" i="1"/>
  <c r="BZ37" i="1"/>
  <c r="CA37" i="1"/>
  <c r="CC37" i="1"/>
  <c r="CE37" i="1"/>
  <c r="BD38" i="1"/>
  <c r="BV38" i="1"/>
  <c r="BW38" i="1"/>
  <c r="BX38" i="1"/>
  <c r="BY38" i="1"/>
  <c r="BZ38" i="1"/>
  <c r="CA38" i="1"/>
  <c r="CC38" i="1"/>
  <c r="CE38" i="1"/>
  <c r="BD39" i="1"/>
  <c r="BV39" i="1"/>
  <c r="BW39" i="1"/>
  <c r="BX39" i="1"/>
  <c r="BY39" i="1"/>
  <c r="BZ39" i="1"/>
  <c r="CA39" i="1"/>
  <c r="CC39" i="1"/>
  <c r="CE39" i="1"/>
  <c r="BD40" i="1"/>
  <c r="BV40" i="1"/>
  <c r="BW40" i="1"/>
  <c r="BX40" i="1"/>
  <c r="BY40" i="1"/>
  <c r="BZ40" i="1"/>
  <c r="CA40" i="1"/>
  <c r="CC40" i="1"/>
  <c r="CE40" i="1"/>
  <c r="BD41" i="1"/>
  <c r="BV41" i="1"/>
  <c r="BW41" i="1"/>
  <c r="BX41" i="1"/>
  <c r="BY41" i="1"/>
  <c r="BZ41" i="1"/>
  <c r="CA41" i="1"/>
  <c r="CC41" i="1"/>
  <c r="CE41" i="1"/>
  <c r="BD42" i="1"/>
  <c r="BV42" i="1"/>
  <c r="BW42" i="1"/>
  <c r="BX42" i="1"/>
  <c r="BY42" i="1"/>
  <c r="BZ42" i="1"/>
  <c r="CA42" i="1"/>
  <c r="CC42" i="1"/>
  <c r="CE42" i="1"/>
  <c r="BD43" i="1"/>
  <c r="BV43" i="1"/>
  <c r="BW43" i="1"/>
  <c r="BX43" i="1"/>
  <c r="BY43" i="1"/>
  <c r="BZ43" i="1"/>
  <c r="CA43" i="1"/>
  <c r="CC43" i="1"/>
  <c r="CE43" i="1"/>
  <c r="BD44" i="1"/>
  <c r="BV44" i="1"/>
  <c r="BW44" i="1"/>
  <c r="BX44" i="1"/>
  <c r="BY44" i="1"/>
  <c r="BZ44" i="1"/>
  <c r="CA44" i="1"/>
  <c r="CC44" i="1"/>
  <c r="CE44" i="1"/>
  <c r="BD45" i="1"/>
  <c r="BV45" i="1"/>
  <c r="BW45" i="1"/>
  <c r="BX45" i="1"/>
  <c r="BY45" i="1"/>
  <c r="BZ45" i="1"/>
  <c r="CA45" i="1"/>
  <c r="CC45" i="1"/>
  <c r="CE45" i="1"/>
  <c r="BD46" i="1"/>
  <c r="BV46" i="1"/>
  <c r="BW46" i="1"/>
  <c r="BX46" i="1"/>
  <c r="BY46" i="1"/>
  <c r="BZ46" i="1"/>
  <c r="CA46" i="1"/>
  <c r="CC46" i="1"/>
  <c r="CE46" i="1"/>
  <c r="BD47" i="1"/>
  <c r="BV47" i="1"/>
  <c r="BW47" i="1"/>
  <c r="BX47" i="1"/>
  <c r="BY47" i="1"/>
  <c r="BZ47" i="1"/>
  <c r="CA47" i="1"/>
  <c r="CC47" i="1"/>
  <c r="CE47" i="1"/>
  <c r="BD48" i="1"/>
  <c r="BV48" i="1"/>
  <c r="BW48" i="1"/>
  <c r="BX48" i="1"/>
  <c r="BY48" i="1"/>
  <c r="BZ48" i="1"/>
  <c r="CA48" i="1"/>
  <c r="CC48" i="1"/>
  <c r="CE48" i="1"/>
  <c r="BD49" i="1"/>
  <c r="BV49" i="1"/>
  <c r="BW49" i="1"/>
  <c r="BX49" i="1"/>
  <c r="BY49" i="1"/>
  <c r="BZ49" i="1"/>
  <c r="CA49" i="1"/>
  <c r="CC49" i="1"/>
  <c r="CE49" i="1"/>
  <c r="BD50" i="1"/>
  <c r="BV50" i="1"/>
  <c r="BW50" i="1"/>
  <c r="BX50" i="1"/>
  <c r="BY50" i="1"/>
  <c r="BZ50" i="1"/>
  <c r="CA50" i="1"/>
  <c r="CC50" i="1"/>
  <c r="CE50" i="1"/>
  <c r="BD51" i="1"/>
  <c r="BV51" i="1"/>
  <c r="BW51" i="1"/>
  <c r="BX51" i="1"/>
  <c r="BY51" i="1"/>
  <c r="BZ51" i="1"/>
  <c r="CA51" i="1"/>
  <c r="CC51" i="1"/>
  <c r="CE51" i="1"/>
  <c r="BD52" i="1"/>
  <c r="BV52" i="1"/>
  <c r="BW52" i="1"/>
  <c r="BX52" i="1"/>
  <c r="BY52" i="1"/>
  <c r="BZ52" i="1"/>
  <c r="CA52" i="1"/>
  <c r="CC52" i="1"/>
  <c r="CE52" i="1"/>
  <c r="BD53" i="1"/>
  <c r="BV53" i="1"/>
  <c r="BW53" i="1"/>
  <c r="BX53" i="1"/>
  <c r="BY53" i="1"/>
  <c r="BZ53" i="1"/>
  <c r="CA53" i="1"/>
  <c r="CC53" i="1"/>
  <c r="CE53" i="1"/>
  <c r="BD54" i="1"/>
  <c r="BV54" i="1"/>
  <c r="BW54" i="1"/>
  <c r="BX54" i="1"/>
  <c r="BY54" i="1"/>
  <c r="BZ54" i="1"/>
  <c r="CA54" i="1"/>
  <c r="CC54" i="1"/>
  <c r="CE54" i="1"/>
  <c r="BD55" i="1"/>
  <c r="BV55" i="1"/>
  <c r="BW55" i="1"/>
  <c r="BX55" i="1"/>
  <c r="BY55" i="1"/>
  <c r="BZ55" i="1"/>
  <c r="CA55" i="1"/>
  <c r="CC55" i="1"/>
  <c r="CE55" i="1"/>
  <c r="BD56" i="1"/>
  <c r="BV56" i="1"/>
  <c r="BW56" i="1"/>
  <c r="BX56" i="1"/>
  <c r="BY56" i="1"/>
  <c r="BZ56" i="1"/>
  <c r="CA56" i="1"/>
  <c r="CC56" i="1"/>
  <c r="CE56" i="1"/>
  <c r="BD57" i="1"/>
  <c r="BV57" i="1"/>
  <c r="BW57" i="1"/>
  <c r="BX57" i="1"/>
  <c r="BY57" i="1"/>
  <c r="BZ57" i="1"/>
  <c r="CA57" i="1"/>
  <c r="CC57" i="1"/>
  <c r="CE57" i="1"/>
  <c r="BD58" i="1"/>
  <c r="BV58" i="1"/>
  <c r="BW58" i="1"/>
  <c r="BX58" i="1"/>
  <c r="BY58" i="1"/>
  <c r="BZ58" i="1"/>
  <c r="CA58" i="1"/>
  <c r="CC58" i="1"/>
  <c r="CE58" i="1"/>
  <c r="BD59" i="1"/>
  <c r="BV59" i="1"/>
  <c r="BW59" i="1"/>
  <c r="BX59" i="1"/>
  <c r="BY59" i="1"/>
  <c r="BZ59" i="1"/>
  <c r="CA59" i="1"/>
  <c r="CC59" i="1"/>
  <c r="CE59" i="1"/>
  <c r="BD60" i="1"/>
  <c r="BV60" i="1"/>
  <c r="BW60" i="1"/>
  <c r="BX60" i="1"/>
  <c r="BY60" i="1"/>
  <c r="BZ60" i="1"/>
  <c r="CA60" i="1"/>
  <c r="CC60" i="1"/>
  <c r="CE60" i="1"/>
  <c r="BD61" i="1"/>
  <c r="BV61" i="1"/>
  <c r="BW61" i="1"/>
  <c r="BX61" i="1"/>
  <c r="BY61" i="1"/>
  <c r="BZ61" i="1"/>
  <c r="CA61" i="1"/>
  <c r="CC61" i="1"/>
  <c r="CE61" i="1"/>
  <c r="BD62" i="1"/>
  <c r="BV62" i="1"/>
  <c r="BW62" i="1"/>
  <c r="BX62" i="1"/>
  <c r="BY62" i="1"/>
  <c r="BZ62" i="1"/>
  <c r="CA62" i="1"/>
  <c r="CC62" i="1"/>
  <c r="CE62" i="1"/>
  <c r="BD63" i="1"/>
  <c r="BV63" i="1"/>
  <c r="BW63" i="1"/>
  <c r="BX63" i="1"/>
  <c r="BY63" i="1"/>
  <c r="BZ63" i="1"/>
  <c r="CA63" i="1"/>
  <c r="CC63" i="1"/>
  <c r="CE63" i="1"/>
  <c r="BD64" i="1"/>
  <c r="BV64" i="1"/>
  <c r="BW64" i="1"/>
  <c r="BX64" i="1"/>
  <c r="BY64" i="1"/>
  <c r="BZ64" i="1"/>
  <c r="CA64" i="1"/>
  <c r="CC64" i="1"/>
  <c r="CE64" i="1"/>
  <c r="BD65" i="1"/>
  <c r="BV65" i="1"/>
  <c r="BW65" i="1"/>
  <c r="BX65" i="1"/>
  <c r="BY65" i="1"/>
  <c r="BZ65" i="1"/>
  <c r="CA65" i="1"/>
  <c r="CC65" i="1"/>
  <c r="CE65" i="1"/>
  <c r="BD66" i="1"/>
  <c r="BV66" i="1"/>
  <c r="BW66" i="1"/>
  <c r="BX66" i="1"/>
  <c r="BY66" i="1"/>
  <c r="BZ66" i="1"/>
  <c r="CA66" i="1"/>
  <c r="CC66" i="1"/>
  <c r="CE66" i="1"/>
  <c r="BD67" i="1"/>
  <c r="BV67" i="1"/>
  <c r="BW67" i="1"/>
  <c r="BX67" i="1"/>
  <c r="BY67" i="1"/>
  <c r="BZ67" i="1"/>
  <c r="CA67" i="1"/>
  <c r="CC67" i="1"/>
  <c r="CE67" i="1"/>
  <c r="BD68" i="1"/>
  <c r="BV68" i="1"/>
  <c r="BW68" i="1"/>
  <c r="BX68" i="1"/>
  <c r="BY68" i="1"/>
  <c r="BZ68" i="1"/>
  <c r="CA68" i="1"/>
  <c r="CC68" i="1"/>
  <c r="CE68" i="1"/>
  <c r="BD69" i="1"/>
  <c r="BV69" i="1"/>
  <c r="BW69" i="1"/>
  <c r="BX69" i="1"/>
  <c r="BY69" i="1"/>
  <c r="BZ69" i="1"/>
  <c r="CA69" i="1"/>
  <c r="CC69" i="1"/>
  <c r="CE69" i="1"/>
  <c r="BD70" i="1"/>
  <c r="BV70" i="1"/>
  <c r="BW70" i="1"/>
  <c r="BX70" i="1"/>
  <c r="BY70" i="1"/>
  <c r="BZ70" i="1"/>
  <c r="CA70" i="1"/>
  <c r="CC70" i="1"/>
  <c r="CE70" i="1"/>
  <c r="BD71" i="1"/>
  <c r="BV71" i="1"/>
  <c r="BW71" i="1"/>
  <c r="BX71" i="1"/>
  <c r="BY71" i="1"/>
  <c r="BZ71" i="1"/>
  <c r="CA71" i="1"/>
  <c r="CC71" i="1"/>
  <c r="CE71" i="1"/>
  <c r="BD72" i="1"/>
  <c r="BV72" i="1"/>
  <c r="BW72" i="1"/>
  <c r="BX72" i="1"/>
  <c r="BY72" i="1"/>
  <c r="BZ72" i="1"/>
  <c r="CA72" i="1"/>
  <c r="CC72" i="1"/>
  <c r="CE72" i="1"/>
  <c r="BD73" i="1"/>
  <c r="BV73" i="1"/>
  <c r="BW73" i="1"/>
  <c r="BX73" i="1"/>
  <c r="BY73" i="1"/>
  <c r="BZ73" i="1"/>
  <c r="CA73" i="1"/>
  <c r="CC73" i="1"/>
  <c r="CE73" i="1"/>
  <c r="BD74" i="1"/>
  <c r="BV74" i="1"/>
  <c r="BW74" i="1"/>
  <c r="BX74" i="1"/>
  <c r="BY74" i="1"/>
  <c r="BZ74" i="1"/>
  <c r="CA74" i="1"/>
  <c r="CC74" i="1"/>
  <c r="CE74" i="1"/>
  <c r="BD75" i="1"/>
  <c r="BV75" i="1"/>
  <c r="BW75" i="1"/>
  <c r="BX75" i="1"/>
  <c r="BY75" i="1"/>
  <c r="BZ75" i="1"/>
  <c r="CA75" i="1"/>
  <c r="CC75" i="1"/>
  <c r="CE75" i="1"/>
  <c r="BD76" i="1"/>
  <c r="BV76" i="1"/>
  <c r="BW76" i="1"/>
  <c r="BX76" i="1"/>
  <c r="BY76" i="1"/>
  <c r="BZ76" i="1"/>
  <c r="CA76" i="1"/>
  <c r="CC76" i="1"/>
  <c r="CE76" i="1"/>
  <c r="BD77" i="1"/>
  <c r="BV77" i="1"/>
  <c r="BW77" i="1"/>
  <c r="BX77" i="1"/>
  <c r="BY77" i="1"/>
  <c r="BZ77" i="1"/>
  <c r="CA77" i="1"/>
  <c r="CC77" i="1"/>
  <c r="CE77" i="1"/>
  <c r="BD78" i="1"/>
  <c r="BV78" i="1"/>
  <c r="BW78" i="1"/>
  <c r="BX78" i="1"/>
  <c r="BY78" i="1"/>
  <c r="BZ78" i="1"/>
  <c r="CA78" i="1"/>
  <c r="CC78" i="1"/>
  <c r="CE78" i="1"/>
  <c r="BD79" i="1"/>
  <c r="BV79" i="1"/>
  <c r="BW79" i="1"/>
  <c r="BX79" i="1"/>
  <c r="BY79" i="1"/>
  <c r="BZ79" i="1"/>
  <c r="CA79" i="1"/>
  <c r="CC79" i="1"/>
  <c r="CE79" i="1"/>
  <c r="BD80" i="1"/>
  <c r="BV80" i="1"/>
  <c r="BW80" i="1"/>
  <c r="BX80" i="1"/>
  <c r="BY80" i="1"/>
  <c r="BZ80" i="1"/>
  <c r="CA80" i="1"/>
  <c r="CC80" i="1"/>
  <c r="CE80" i="1"/>
  <c r="BD81" i="1"/>
  <c r="BV81" i="1"/>
  <c r="BW81" i="1"/>
  <c r="BX81" i="1"/>
  <c r="BY81" i="1"/>
  <c r="BZ81" i="1"/>
  <c r="CA81" i="1"/>
  <c r="CC81" i="1"/>
  <c r="CE81" i="1"/>
  <c r="BD82" i="1"/>
  <c r="BV82" i="1"/>
  <c r="BW82" i="1"/>
  <c r="BX82" i="1"/>
  <c r="BY82" i="1"/>
  <c r="BZ82" i="1"/>
  <c r="CA82" i="1"/>
  <c r="CC82" i="1"/>
  <c r="CE82" i="1"/>
  <c r="BD83" i="1"/>
  <c r="BV83" i="1"/>
  <c r="BW83" i="1"/>
  <c r="BX83" i="1"/>
  <c r="BY83" i="1"/>
  <c r="BZ83" i="1"/>
  <c r="CA83" i="1"/>
  <c r="CC83" i="1"/>
  <c r="CE83" i="1"/>
  <c r="BD84" i="1"/>
  <c r="BV84" i="1"/>
  <c r="BW84" i="1"/>
  <c r="BX84" i="1"/>
  <c r="BY84" i="1"/>
  <c r="BZ84" i="1"/>
  <c r="CA84" i="1"/>
  <c r="CC84" i="1"/>
  <c r="CE84" i="1"/>
  <c r="BD85" i="1"/>
  <c r="BV85" i="1"/>
  <c r="BW85" i="1"/>
  <c r="BX85" i="1"/>
  <c r="BY85" i="1"/>
  <c r="BZ85" i="1"/>
  <c r="CA85" i="1"/>
  <c r="CC85" i="1"/>
  <c r="CE85" i="1"/>
  <c r="BD86" i="1"/>
  <c r="BV86" i="1"/>
  <c r="BW86" i="1"/>
  <c r="BX86" i="1"/>
  <c r="BY86" i="1"/>
  <c r="BZ86" i="1"/>
  <c r="CA86" i="1"/>
  <c r="CC86" i="1"/>
  <c r="CE86" i="1"/>
  <c r="BD87" i="1"/>
  <c r="BV87" i="1"/>
  <c r="BW87" i="1"/>
  <c r="BX87" i="1"/>
  <c r="BY87" i="1"/>
  <c r="BZ87" i="1"/>
  <c r="CA87" i="1"/>
  <c r="CC87" i="1"/>
  <c r="CE87" i="1"/>
  <c r="BD88" i="1"/>
  <c r="BV88" i="1"/>
  <c r="BW88" i="1"/>
  <c r="BX88" i="1"/>
  <c r="BY88" i="1"/>
  <c r="BZ88" i="1"/>
  <c r="CA88" i="1"/>
  <c r="CC88" i="1"/>
  <c r="CE88" i="1"/>
  <c r="BD89" i="1"/>
  <c r="BV89" i="1"/>
  <c r="BW89" i="1"/>
  <c r="BX89" i="1"/>
  <c r="BY89" i="1"/>
  <c r="BZ89" i="1"/>
  <c r="CA89" i="1"/>
  <c r="CC89" i="1"/>
  <c r="CE89" i="1"/>
  <c r="BD90" i="1"/>
  <c r="BV90" i="1"/>
  <c r="BW90" i="1"/>
  <c r="BX90" i="1"/>
  <c r="BY90" i="1"/>
  <c r="BZ90" i="1"/>
  <c r="CA90" i="1"/>
  <c r="CC90" i="1"/>
  <c r="CE90" i="1"/>
  <c r="BD91" i="1"/>
  <c r="BV91" i="1"/>
  <c r="BW91" i="1"/>
  <c r="BX91" i="1"/>
  <c r="BY91" i="1"/>
  <c r="BZ91" i="1"/>
  <c r="CA91" i="1"/>
  <c r="CC91" i="1"/>
  <c r="CE91" i="1"/>
  <c r="BD92" i="1"/>
  <c r="BV92" i="1"/>
  <c r="BW92" i="1"/>
  <c r="BX92" i="1"/>
  <c r="BY92" i="1"/>
  <c r="BZ92" i="1"/>
  <c r="CA92" i="1"/>
  <c r="CC92" i="1"/>
  <c r="CE92" i="1"/>
  <c r="BD93" i="1"/>
  <c r="BV93" i="1"/>
  <c r="BW93" i="1"/>
  <c r="BX93" i="1"/>
  <c r="BY93" i="1"/>
  <c r="BZ93" i="1"/>
  <c r="CA93" i="1"/>
  <c r="CC93" i="1"/>
  <c r="CE93" i="1"/>
  <c r="BD94" i="1"/>
  <c r="BV94" i="1"/>
  <c r="BW94" i="1"/>
  <c r="BX94" i="1"/>
  <c r="BY94" i="1"/>
  <c r="BZ94" i="1"/>
  <c r="CA94" i="1"/>
  <c r="CC94" i="1"/>
  <c r="CE94" i="1"/>
  <c r="BD95" i="1"/>
  <c r="BV95" i="1"/>
  <c r="BW95" i="1"/>
  <c r="BX95" i="1"/>
  <c r="BY95" i="1"/>
  <c r="BZ95" i="1"/>
  <c r="CA95" i="1"/>
  <c r="CC95" i="1"/>
  <c r="CE95" i="1"/>
  <c r="BD96" i="1"/>
  <c r="BV96" i="1"/>
  <c r="BW96" i="1"/>
  <c r="BX96" i="1"/>
  <c r="BY96" i="1"/>
  <c r="BZ96" i="1"/>
  <c r="CA96" i="1"/>
  <c r="CC96" i="1"/>
  <c r="CE96" i="1"/>
  <c r="BD97" i="1"/>
  <c r="BV97" i="1"/>
  <c r="BW97" i="1"/>
  <c r="BX97" i="1"/>
  <c r="BY97" i="1"/>
  <c r="BZ97" i="1"/>
  <c r="CA97" i="1"/>
  <c r="CC97" i="1"/>
  <c r="CE97" i="1"/>
  <c r="BD98" i="1"/>
  <c r="BV98" i="1"/>
  <c r="BW98" i="1"/>
  <c r="BX98" i="1"/>
  <c r="BY98" i="1"/>
  <c r="BZ98" i="1"/>
  <c r="CA98" i="1"/>
  <c r="CC98" i="1"/>
  <c r="CE98" i="1"/>
  <c r="BD99" i="1"/>
  <c r="BV99" i="1"/>
  <c r="BW99" i="1"/>
  <c r="BX99" i="1"/>
  <c r="BY99" i="1"/>
  <c r="BZ99" i="1"/>
  <c r="CA99" i="1"/>
  <c r="CC99" i="1"/>
  <c r="CE99" i="1"/>
  <c r="BD100" i="1"/>
  <c r="BV100" i="1"/>
  <c r="BW100" i="1"/>
  <c r="BX100" i="1"/>
  <c r="BY100" i="1"/>
  <c r="BZ100" i="1"/>
  <c r="CA100" i="1"/>
  <c r="CC100" i="1"/>
  <c r="CE100" i="1"/>
  <c r="BD101" i="1"/>
  <c r="BV101" i="1"/>
  <c r="BW101" i="1"/>
  <c r="BX101" i="1"/>
  <c r="BY101" i="1"/>
  <c r="BZ101" i="1"/>
  <c r="CA101" i="1"/>
  <c r="CC101" i="1"/>
  <c r="CE101" i="1"/>
  <c r="BD102" i="1"/>
  <c r="BV102" i="1"/>
  <c r="BW102" i="1"/>
  <c r="BX102" i="1"/>
  <c r="BY102" i="1"/>
  <c r="BZ102" i="1"/>
  <c r="CA102" i="1"/>
  <c r="CC102" i="1"/>
  <c r="CE102" i="1"/>
  <c r="BD103" i="1"/>
  <c r="BV103" i="1"/>
  <c r="BW103" i="1"/>
  <c r="BX103" i="1"/>
  <c r="BY103" i="1"/>
  <c r="BZ103" i="1"/>
  <c r="CA103" i="1"/>
  <c r="CC103" i="1"/>
  <c r="CE103" i="1"/>
  <c r="BD104" i="1"/>
  <c r="BV104" i="1"/>
  <c r="BW104" i="1"/>
  <c r="BX104" i="1"/>
  <c r="BY104" i="1"/>
  <c r="BZ104" i="1"/>
  <c r="CA104" i="1"/>
  <c r="CC104" i="1"/>
  <c r="CE104" i="1"/>
  <c r="BD105" i="1"/>
  <c r="BV105" i="1"/>
  <c r="BW105" i="1"/>
  <c r="BX105" i="1"/>
  <c r="BY105" i="1"/>
  <c r="BZ105" i="1"/>
  <c r="CA105" i="1"/>
  <c r="CC105" i="1"/>
  <c r="CE105" i="1"/>
  <c r="BD106" i="1"/>
  <c r="BV106" i="1"/>
  <c r="BW106" i="1"/>
  <c r="BX106" i="1"/>
  <c r="BY106" i="1"/>
  <c r="BZ106" i="1"/>
  <c r="CA106" i="1"/>
  <c r="CC106" i="1"/>
  <c r="CE106" i="1"/>
  <c r="BD107" i="1"/>
  <c r="BV107" i="1"/>
  <c r="BW107" i="1"/>
  <c r="BX107" i="1"/>
  <c r="BY107" i="1"/>
  <c r="BZ107" i="1"/>
  <c r="CA107" i="1"/>
  <c r="CC107" i="1"/>
  <c r="CE107" i="1"/>
  <c r="BD108" i="1"/>
  <c r="BV108" i="1"/>
  <c r="BW108" i="1"/>
  <c r="BX108" i="1"/>
  <c r="BY108" i="1"/>
  <c r="BZ108" i="1"/>
  <c r="CA108" i="1"/>
  <c r="CC108" i="1"/>
  <c r="CE108" i="1"/>
  <c r="BD109" i="1"/>
  <c r="BV109" i="1"/>
  <c r="BW109" i="1"/>
  <c r="BX109" i="1"/>
  <c r="BY109" i="1"/>
  <c r="BZ109" i="1"/>
  <c r="CA109" i="1"/>
  <c r="CC109" i="1"/>
  <c r="CE109" i="1"/>
  <c r="BD110" i="1"/>
  <c r="BV110" i="1"/>
  <c r="BW110" i="1"/>
  <c r="BX110" i="1"/>
  <c r="BY110" i="1"/>
  <c r="BZ110" i="1"/>
  <c r="CA110" i="1"/>
  <c r="CC110" i="1"/>
  <c r="CE110" i="1"/>
  <c r="BD111" i="1"/>
  <c r="BV111" i="1"/>
  <c r="BW111" i="1"/>
  <c r="BX111" i="1"/>
  <c r="BY111" i="1"/>
  <c r="BZ111" i="1"/>
  <c r="CA111" i="1"/>
  <c r="CC111" i="1"/>
  <c r="CE111" i="1"/>
  <c r="BD112" i="1"/>
  <c r="BV112" i="1"/>
  <c r="BW112" i="1"/>
  <c r="BX112" i="1"/>
  <c r="BY112" i="1"/>
  <c r="BZ112" i="1"/>
  <c r="CA112" i="1"/>
  <c r="CC112" i="1"/>
  <c r="CE112" i="1"/>
  <c r="BD113" i="1"/>
  <c r="BV113" i="1"/>
  <c r="BW113" i="1"/>
  <c r="BX113" i="1"/>
  <c r="BY113" i="1"/>
  <c r="BZ113" i="1"/>
  <c r="CA113" i="1"/>
  <c r="CC113" i="1"/>
  <c r="CE113" i="1"/>
  <c r="BD114" i="1"/>
  <c r="BV114" i="1"/>
  <c r="BW114" i="1"/>
  <c r="BX114" i="1"/>
  <c r="BY114" i="1"/>
  <c r="BZ114" i="1"/>
  <c r="CA114" i="1"/>
  <c r="CC114" i="1"/>
  <c r="CE114" i="1"/>
  <c r="BD115" i="1"/>
  <c r="BV115" i="1"/>
  <c r="BW115" i="1"/>
  <c r="BX115" i="1"/>
  <c r="BY115" i="1"/>
  <c r="BZ115" i="1"/>
  <c r="CA115" i="1"/>
  <c r="CC115" i="1"/>
  <c r="CE115" i="1"/>
  <c r="BD116" i="1"/>
  <c r="BV116" i="1"/>
  <c r="BW116" i="1"/>
  <c r="BX116" i="1"/>
  <c r="BY116" i="1"/>
  <c r="BZ116" i="1"/>
  <c r="CA116" i="1"/>
  <c r="CC116" i="1"/>
  <c r="CE116" i="1"/>
  <c r="BD117" i="1"/>
  <c r="BV117" i="1"/>
  <c r="BW117" i="1"/>
  <c r="BX117" i="1"/>
  <c r="BY117" i="1"/>
  <c r="BZ117" i="1"/>
  <c r="CA117" i="1"/>
  <c r="CC117" i="1"/>
  <c r="CE117" i="1"/>
  <c r="BD118" i="1"/>
  <c r="BV118" i="1"/>
  <c r="BW118" i="1"/>
  <c r="BX118" i="1"/>
  <c r="BY118" i="1"/>
  <c r="BZ118" i="1"/>
  <c r="CA118" i="1"/>
  <c r="CC118" i="1"/>
  <c r="CE118" i="1"/>
  <c r="BD119" i="1"/>
  <c r="BV119" i="1"/>
  <c r="BW119" i="1"/>
  <c r="BX119" i="1"/>
  <c r="BY119" i="1"/>
  <c r="BZ119" i="1"/>
  <c r="CA119" i="1"/>
  <c r="CC119" i="1"/>
  <c r="CE119" i="1"/>
  <c r="BD120" i="1"/>
  <c r="BV120" i="1"/>
  <c r="BW120" i="1"/>
  <c r="BX120" i="1"/>
  <c r="BY120" i="1"/>
  <c r="BZ120" i="1"/>
  <c r="CA120" i="1"/>
  <c r="CC120" i="1"/>
  <c r="CE120" i="1"/>
  <c r="BD121" i="1"/>
  <c r="BV121" i="1"/>
  <c r="BW121" i="1"/>
  <c r="BX121" i="1"/>
  <c r="BY121" i="1"/>
  <c r="BZ121" i="1"/>
  <c r="CA121" i="1"/>
  <c r="CC121" i="1"/>
  <c r="CE121" i="1"/>
  <c r="BD122" i="1"/>
  <c r="BV122" i="1"/>
  <c r="BW122" i="1"/>
  <c r="BX122" i="1"/>
  <c r="BY122" i="1"/>
  <c r="BZ122" i="1"/>
  <c r="CA122" i="1"/>
  <c r="CC122" i="1"/>
  <c r="CE122" i="1"/>
  <c r="BD123" i="1"/>
  <c r="BV123" i="1"/>
  <c r="BW123" i="1"/>
  <c r="BX123" i="1"/>
  <c r="BY123" i="1"/>
  <c r="BZ123" i="1"/>
  <c r="CA123" i="1"/>
  <c r="CC123" i="1"/>
  <c r="CE123" i="1"/>
  <c r="BD124" i="1"/>
  <c r="BV124" i="1"/>
  <c r="BW124" i="1"/>
  <c r="BX124" i="1"/>
  <c r="BY124" i="1"/>
  <c r="BZ124" i="1"/>
  <c r="CA124" i="1"/>
  <c r="CC124" i="1"/>
  <c r="CE124" i="1"/>
  <c r="BD125" i="1"/>
  <c r="BV125" i="1"/>
  <c r="BW125" i="1"/>
  <c r="BX125" i="1"/>
  <c r="BY125" i="1"/>
  <c r="BZ125" i="1"/>
  <c r="CA125" i="1"/>
  <c r="CC125" i="1"/>
  <c r="CE125" i="1"/>
  <c r="BD126" i="1"/>
  <c r="BV126" i="1"/>
  <c r="BW126" i="1"/>
  <c r="BX126" i="1"/>
  <c r="BY126" i="1"/>
  <c r="BZ126" i="1"/>
  <c r="CA126" i="1"/>
  <c r="CC126" i="1"/>
  <c r="CE126" i="1"/>
  <c r="BD127" i="1"/>
  <c r="BV127" i="1"/>
  <c r="BW127" i="1"/>
  <c r="BX127" i="1"/>
  <c r="BY127" i="1"/>
  <c r="BZ127" i="1"/>
  <c r="CA127" i="1"/>
  <c r="CC127" i="1"/>
  <c r="CE127" i="1"/>
  <c r="BD128" i="1"/>
  <c r="BV128" i="1"/>
  <c r="BW128" i="1"/>
  <c r="BX128" i="1"/>
  <c r="BY128" i="1"/>
  <c r="BZ128" i="1"/>
  <c r="CA128" i="1"/>
  <c r="CC128" i="1"/>
  <c r="CE128" i="1"/>
  <c r="BD129" i="1"/>
  <c r="BV129" i="1"/>
  <c r="BW129" i="1"/>
  <c r="BX129" i="1"/>
  <c r="BY129" i="1"/>
  <c r="BZ129" i="1"/>
  <c r="CA129" i="1"/>
  <c r="CC129" i="1"/>
  <c r="CE129" i="1"/>
  <c r="BD130" i="1"/>
  <c r="BV130" i="1"/>
  <c r="BW130" i="1"/>
  <c r="BX130" i="1"/>
  <c r="BY130" i="1"/>
  <c r="BZ130" i="1"/>
  <c r="CA130" i="1"/>
  <c r="CC130" i="1"/>
  <c r="CE130" i="1"/>
  <c r="BD131" i="1"/>
  <c r="BV131" i="1"/>
  <c r="BW131" i="1"/>
  <c r="BX131" i="1"/>
  <c r="BY131" i="1"/>
  <c r="BZ131" i="1"/>
  <c r="CA131" i="1"/>
  <c r="CC131" i="1"/>
  <c r="CE131" i="1"/>
  <c r="BD132" i="1"/>
  <c r="BV132" i="1"/>
  <c r="BW132" i="1"/>
  <c r="BX132" i="1"/>
  <c r="BY132" i="1"/>
  <c r="BZ132" i="1"/>
  <c r="CA132" i="1"/>
  <c r="CC132" i="1"/>
  <c r="CE132" i="1"/>
  <c r="BD133" i="1"/>
  <c r="BV133" i="1"/>
  <c r="BW133" i="1"/>
  <c r="BX133" i="1"/>
  <c r="BY133" i="1"/>
  <c r="BZ133" i="1"/>
  <c r="CA133" i="1"/>
  <c r="CC133" i="1"/>
  <c r="CE133" i="1"/>
  <c r="BD134" i="1"/>
  <c r="BV134" i="1"/>
  <c r="BW134" i="1"/>
  <c r="BX134" i="1"/>
  <c r="BY134" i="1"/>
  <c r="BZ134" i="1"/>
  <c r="CA134" i="1"/>
  <c r="CC134" i="1"/>
  <c r="CE134" i="1"/>
  <c r="BD135" i="1"/>
  <c r="BV135" i="1"/>
  <c r="BW135" i="1"/>
  <c r="BX135" i="1"/>
  <c r="BY135" i="1"/>
  <c r="BZ135" i="1"/>
  <c r="CA135" i="1"/>
  <c r="CC135" i="1"/>
  <c r="CE135" i="1"/>
  <c r="BD136" i="1"/>
  <c r="BV136" i="1"/>
  <c r="BW136" i="1"/>
  <c r="BX136" i="1"/>
  <c r="BY136" i="1"/>
  <c r="BZ136" i="1"/>
  <c r="CA136" i="1"/>
  <c r="CC136" i="1"/>
  <c r="CE136" i="1"/>
  <c r="BD137" i="1"/>
  <c r="BV137" i="1"/>
  <c r="BW137" i="1"/>
  <c r="BX137" i="1"/>
  <c r="BY137" i="1"/>
  <c r="BZ137" i="1"/>
  <c r="CA137" i="1"/>
  <c r="CC137" i="1"/>
  <c r="CE137" i="1"/>
  <c r="BD138" i="1"/>
  <c r="BV138" i="1"/>
  <c r="BW138" i="1"/>
  <c r="BX138" i="1"/>
  <c r="BY138" i="1"/>
  <c r="BZ138" i="1"/>
  <c r="CA138" i="1"/>
  <c r="CC138" i="1"/>
  <c r="CE138" i="1"/>
  <c r="BD139" i="1"/>
  <c r="BV139" i="1"/>
  <c r="BW139" i="1"/>
  <c r="BX139" i="1"/>
  <c r="BY139" i="1"/>
  <c r="BZ139" i="1"/>
  <c r="CA139" i="1"/>
  <c r="CC139" i="1"/>
  <c r="CE139" i="1"/>
  <c r="BD140" i="1"/>
  <c r="BV140" i="1"/>
  <c r="BW140" i="1"/>
  <c r="BX140" i="1"/>
  <c r="BY140" i="1"/>
  <c r="BZ140" i="1"/>
  <c r="CA140" i="1"/>
  <c r="CC140" i="1"/>
  <c r="CE140" i="1"/>
  <c r="BD141" i="1"/>
  <c r="BV141" i="1"/>
  <c r="BW141" i="1"/>
  <c r="BX141" i="1"/>
  <c r="BY141" i="1"/>
  <c r="BZ141" i="1"/>
  <c r="CA141" i="1"/>
  <c r="CC141" i="1"/>
  <c r="CE141" i="1"/>
  <c r="BD142" i="1"/>
  <c r="BV142" i="1"/>
  <c r="BW142" i="1"/>
  <c r="BX142" i="1"/>
  <c r="BY142" i="1"/>
  <c r="BZ142" i="1"/>
  <c r="CA142" i="1"/>
  <c r="CC142" i="1"/>
  <c r="CE142" i="1"/>
  <c r="BD143" i="1"/>
  <c r="BV143" i="1"/>
  <c r="BW143" i="1"/>
  <c r="BX143" i="1"/>
  <c r="BY143" i="1"/>
  <c r="BZ143" i="1"/>
  <c r="CA143" i="1"/>
  <c r="CC143" i="1"/>
  <c r="CE143" i="1"/>
  <c r="BD144" i="1"/>
  <c r="BV144" i="1"/>
  <c r="BW144" i="1"/>
  <c r="BX144" i="1"/>
  <c r="BY144" i="1"/>
  <c r="BZ144" i="1"/>
  <c r="CA144" i="1"/>
  <c r="CC144" i="1"/>
  <c r="CE144" i="1"/>
  <c r="BD145" i="1"/>
  <c r="BV145" i="1"/>
  <c r="BW145" i="1"/>
  <c r="BX145" i="1"/>
  <c r="BY145" i="1"/>
  <c r="BZ145" i="1"/>
  <c r="CA145" i="1"/>
  <c r="CC145" i="1"/>
  <c r="CE145" i="1"/>
  <c r="BD146" i="1"/>
  <c r="BV146" i="1"/>
  <c r="BW146" i="1"/>
  <c r="BX146" i="1"/>
  <c r="BY146" i="1"/>
  <c r="BZ146" i="1"/>
  <c r="CA146" i="1"/>
  <c r="CC146" i="1"/>
  <c r="CE146" i="1"/>
  <c r="BD147" i="1"/>
  <c r="BV147" i="1"/>
  <c r="BW147" i="1"/>
  <c r="BX147" i="1"/>
  <c r="BY147" i="1"/>
  <c r="BZ147" i="1"/>
  <c r="CA147" i="1"/>
  <c r="CC147" i="1"/>
  <c r="CE147" i="1"/>
  <c r="BD148" i="1"/>
  <c r="BV148" i="1"/>
  <c r="BW148" i="1"/>
  <c r="BX148" i="1"/>
  <c r="BY148" i="1"/>
  <c r="BZ148" i="1"/>
  <c r="CA148" i="1"/>
  <c r="CC148" i="1"/>
  <c r="CE148" i="1"/>
  <c r="BD149" i="1"/>
  <c r="BV149" i="1"/>
  <c r="BW149" i="1"/>
  <c r="BX149" i="1"/>
  <c r="BY149" i="1"/>
  <c r="BZ149" i="1"/>
  <c r="CA149" i="1"/>
  <c r="CC149" i="1"/>
  <c r="CE149" i="1"/>
  <c r="BD150" i="1"/>
  <c r="BV150" i="1"/>
  <c r="BW150" i="1"/>
  <c r="BX150" i="1"/>
  <c r="BY150" i="1"/>
  <c r="BZ150" i="1"/>
  <c r="CA150" i="1"/>
  <c r="CC150" i="1"/>
  <c r="CE150" i="1"/>
  <c r="BD151" i="1"/>
  <c r="BV151" i="1"/>
  <c r="BW151" i="1"/>
  <c r="BX151" i="1"/>
  <c r="BY151" i="1"/>
  <c r="BZ151" i="1"/>
  <c r="CA151" i="1"/>
  <c r="CC151" i="1"/>
  <c r="CE151" i="1"/>
  <c r="BD152" i="1"/>
  <c r="BV152" i="1"/>
  <c r="BW152" i="1"/>
  <c r="BX152" i="1"/>
  <c r="BY152" i="1"/>
  <c r="BZ152" i="1"/>
  <c r="CA152" i="1"/>
  <c r="CC152" i="1"/>
  <c r="CE152" i="1"/>
  <c r="BD153" i="1"/>
  <c r="BV153" i="1"/>
  <c r="BW153" i="1"/>
  <c r="BX153" i="1"/>
  <c r="BY153" i="1"/>
  <c r="BZ153" i="1"/>
  <c r="CA153" i="1"/>
  <c r="CC153" i="1"/>
  <c r="CE153" i="1"/>
  <c r="BD154" i="1"/>
  <c r="BV154" i="1"/>
  <c r="BW154" i="1"/>
  <c r="BX154" i="1"/>
  <c r="BY154" i="1"/>
  <c r="BZ154" i="1"/>
  <c r="CA154" i="1"/>
  <c r="CC154" i="1"/>
  <c r="CE154" i="1"/>
  <c r="BD155" i="1"/>
  <c r="BV155" i="1"/>
  <c r="BW155" i="1"/>
  <c r="BX155" i="1"/>
  <c r="BY155" i="1"/>
  <c r="BZ155" i="1"/>
  <c r="CA155" i="1"/>
  <c r="CC155" i="1"/>
  <c r="CE155" i="1"/>
  <c r="BD156" i="1"/>
  <c r="BV156" i="1"/>
  <c r="BW156" i="1"/>
  <c r="BX156" i="1"/>
  <c r="BY156" i="1"/>
  <c r="BZ156" i="1"/>
  <c r="CA156" i="1"/>
  <c r="CC156" i="1"/>
  <c r="CE156" i="1"/>
  <c r="BD157" i="1"/>
  <c r="BV157" i="1"/>
  <c r="BW157" i="1"/>
  <c r="BX157" i="1"/>
  <c r="BY157" i="1"/>
  <c r="BZ157" i="1"/>
  <c r="CA157" i="1"/>
  <c r="CC157" i="1"/>
  <c r="CE157" i="1"/>
  <c r="BD158" i="1"/>
  <c r="BV158" i="1"/>
  <c r="BW158" i="1"/>
  <c r="BX158" i="1"/>
  <c r="BY158" i="1"/>
  <c r="BZ158" i="1"/>
  <c r="CA158" i="1"/>
  <c r="CC158" i="1"/>
  <c r="CE158" i="1"/>
  <c r="BD159" i="1"/>
  <c r="BV159" i="1"/>
  <c r="BW159" i="1"/>
  <c r="BX159" i="1"/>
  <c r="BY159" i="1"/>
  <c r="BZ159" i="1"/>
  <c r="CA159" i="1"/>
  <c r="CC159" i="1"/>
  <c r="CE159" i="1"/>
  <c r="BD160" i="1"/>
  <c r="BV160" i="1"/>
  <c r="BW160" i="1"/>
  <c r="BX160" i="1"/>
  <c r="BY160" i="1"/>
  <c r="BZ160" i="1"/>
  <c r="CA160" i="1"/>
  <c r="CC160" i="1"/>
  <c r="CE160" i="1"/>
  <c r="BD161" i="1"/>
  <c r="BV161" i="1"/>
  <c r="BW161" i="1"/>
  <c r="BX161" i="1"/>
  <c r="BY161" i="1"/>
  <c r="BZ161" i="1"/>
  <c r="CA161" i="1"/>
  <c r="CC161" i="1"/>
  <c r="CE161" i="1"/>
  <c r="BD162" i="1"/>
  <c r="BV162" i="1"/>
  <c r="BW162" i="1"/>
  <c r="BX162" i="1"/>
  <c r="BY162" i="1"/>
  <c r="BZ162" i="1"/>
  <c r="CA162" i="1"/>
  <c r="CC162" i="1"/>
  <c r="CE162" i="1"/>
  <c r="BD163" i="1"/>
  <c r="BV163" i="1"/>
  <c r="BW163" i="1"/>
  <c r="BX163" i="1"/>
  <c r="BY163" i="1"/>
  <c r="BZ163" i="1"/>
  <c r="CA163" i="1"/>
  <c r="CC163" i="1"/>
  <c r="CE163" i="1"/>
  <c r="BD164" i="1"/>
  <c r="BV164" i="1"/>
  <c r="BW164" i="1"/>
  <c r="BX164" i="1"/>
  <c r="BY164" i="1"/>
  <c r="BZ164" i="1"/>
  <c r="CA164" i="1"/>
  <c r="CC164" i="1"/>
  <c r="CE164" i="1"/>
  <c r="BD165" i="1"/>
  <c r="BV165" i="1"/>
  <c r="BW165" i="1"/>
  <c r="BX165" i="1"/>
  <c r="BY165" i="1"/>
  <c r="BZ165" i="1"/>
  <c r="CA165" i="1"/>
  <c r="CC165" i="1"/>
  <c r="CE165" i="1"/>
  <c r="BD166" i="1"/>
  <c r="BV166" i="1"/>
  <c r="BW166" i="1"/>
  <c r="BX166" i="1"/>
  <c r="BY166" i="1"/>
  <c r="BZ166" i="1"/>
  <c r="CA166" i="1"/>
  <c r="CC166" i="1"/>
  <c r="CE166" i="1"/>
  <c r="BD167" i="1"/>
  <c r="BV167" i="1"/>
  <c r="BW167" i="1"/>
  <c r="BX167" i="1"/>
  <c r="BY167" i="1"/>
  <c r="BZ167" i="1"/>
  <c r="CA167" i="1"/>
  <c r="CC167" i="1"/>
  <c r="CE167" i="1"/>
  <c r="BD168" i="1"/>
  <c r="BV168" i="1"/>
  <c r="BW168" i="1"/>
  <c r="BX168" i="1"/>
  <c r="BY168" i="1"/>
  <c r="BZ168" i="1"/>
  <c r="CA168" i="1"/>
  <c r="CC168" i="1"/>
  <c r="CE168" i="1"/>
  <c r="BD169" i="1"/>
  <c r="BV169" i="1"/>
  <c r="BW169" i="1"/>
  <c r="BX169" i="1"/>
  <c r="BY169" i="1"/>
  <c r="BZ169" i="1"/>
  <c r="CA169" i="1"/>
  <c r="CC169" i="1"/>
  <c r="CE169" i="1"/>
  <c r="BD170" i="1"/>
  <c r="BV170" i="1"/>
  <c r="BW170" i="1"/>
  <c r="BX170" i="1"/>
  <c r="BY170" i="1"/>
  <c r="BZ170" i="1"/>
  <c r="CA170" i="1"/>
  <c r="CC170" i="1"/>
  <c r="CE170" i="1"/>
  <c r="BD171" i="1"/>
  <c r="BV171" i="1"/>
  <c r="BW171" i="1"/>
  <c r="BX171" i="1"/>
  <c r="BY171" i="1"/>
  <c r="BZ171" i="1"/>
  <c r="CA171" i="1"/>
  <c r="CC171" i="1"/>
  <c r="CE171" i="1"/>
  <c r="BD172" i="1"/>
  <c r="BV172" i="1"/>
  <c r="BW172" i="1"/>
  <c r="BX172" i="1"/>
  <c r="BY172" i="1"/>
  <c r="BZ172" i="1"/>
  <c r="CA172" i="1"/>
  <c r="CC172" i="1"/>
  <c r="CE172" i="1"/>
  <c r="BD173" i="1"/>
  <c r="BV173" i="1"/>
  <c r="BW173" i="1"/>
  <c r="BX173" i="1"/>
  <c r="BY173" i="1"/>
  <c r="BZ173" i="1"/>
  <c r="CA173" i="1"/>
  <c r="CC173" i="1"/>
  <c r="CE173" i="1"/>
  <c r="BD174" i="1"/>
  <c r="BV174" i="1"/>
  <c r="BW174" i="1"/>
  <c r="BX174" i="1"/>
  <c r="BY174" i="1"/>
  <c r="BZ174" i="1"/>
  <c r="CA174" i="1"/>
  <c r="CC174" i="1"/>
  <c r="CE174" i="1"/>
  <c r="BD175" i="1"/>
  <c r="BV175" i="1"/>
  <c r="BW175" i="1"/>
  <c r="BX175" i="1"/>
  <c r="BY175" i="1"/>
  <c r="BZ175" i="1"/>
  <c r="CA175" i="1"/>
  <c r="CC175" i="1"/>
  <c r="CE175" i="1"/>
  <c r="BD176" i="1"/>
  <c r="BV176" i="1"/>
  <c r="BW176" i="1"/>
  <c r="BX176" i="1"/>
  <c r="BY176" i="1"/>
  <c r="BZ176" i="1"/>
  <c r="CA176" i="1"/>
  <c r="CC176" i="1"/>
  <c r="CE176" i="1"/>
  <c r="BD177" i="1"/>
  <c r="BV177" i="1"/>
  <c r="BW177" i="1"/>
  <c r="BX177" i="1"/>
  <c r="BY177" i="1"/>
  <c r="BZ177" i="1"/>
  <c r="CA177" i="1"/>
  <c r="CC177" i="1"/>
  <c r="CE177" i="1"/>
  <c r="BD178" i="1"/>
  <c r="BV178" i="1"/>
  <c r="BW178" i="1"/>
  <c r="BX178" i="1"/>
  <c r="BY178" i="1"/>
  <c r="BZ178" i="1"/>
  <c r="CA178" i="1"/>
  <c r="CC178" i="1"/>
  <c r="CE178" i="1"/>
  <c r="BD179" i="1"/>
  <c r="BV179" i="1"/>
  <c r="BW179" i="1"/>
  <c r="BX179" i="1"/>
  <c r="BY179" i="1"/>
  <c r="BZ179" i="1"/>
  <c r="CA179" i="1"/>
  <c r="CC179" i="1"/>
  <c r="CE179" i="1"/>
  <c r="BD180" i="1"/>
  <c r="BV180" i="1"/>
  <c r="BW180" i="1"/>
  <c r="BX180" i="1"/>
  <c r="BY180" i="1"/>
  <c r="BZ180" i="1"/>
  <c r="CA180" i="1"/>
  <c r="CC180" i="1"/>
  <c r="CE180" i="1"/>
  <c r="BD181" i="1"/>
  <c r="BV181" i="1"/>
  <c r="BW181" i="1"/>
  <c r="BX181" i="1"/>
  <c r="BY181" i="1"/>
  <c r="BZ181" i="1"/>
  <c r="CA181" i="1"/>
  <c r="CC181" i="1"/>
  <c r="CE181" i="1"/>
  <c r="BD182" i="1"/>
  <c r="BV182" i="1"/>
  <c r="BW182" i="1"/>
  <c r="BX182" i="1"/>
  <c r="BY182" i="1"/>
  <c r="BZ182" i="1"/>
  <c r="CA182" i="1"/>
  <c r="CC182" i="1"/>
  <c r="CE182" i="1"/>
  <c r="BD183" i="1"/>
  <c r="BV183" i="1"/>
  <c r="BW183" i="1"/>
  <c r="BX183" i="1"/>
  <c r="BY183" i="1"/>
  <c r="BZ183" i="1"/>
  <c r="CA183" i="1"/>
  <c r="CC183" i="1"/>
  <c r="CE183" i="1"/>
  <c r="BD184" i="1"/>
  <c r="BV184" i="1"/>
  <c r="BW184" i="1"/>
  <c r="BX184" i="1"/>
  <c r="BY184" i="1"/>
  <c r="BZ184" i="1"/>
  <c r="CA184" i="1"/>
  <c r="CC184" i="1"/>
  <c r="CE184" i="1"/>
  <c r="BD185" i="1"/>
  <c r="BV185" i="1"/>
  <c r="BW185" i="1"/>
  <c r="BX185" i="1"/>
  <c r="BY185" i="1"/>
  <c r="BZ185" i="1"/>
  <c r="CA185" i="1"/>
  <c r="CC185" i="1"/>
  <c r="CE185" i="1"/>
  <c r="BD186" i="1"/>
  <c r="BV186" i="1"/>
  <c r="BW186" i="1"/>
  <c r="BX186" i="1"/>
  <c r="BY186" i="1"/>
  <c r="BZ186" i="1"/>
  <c r="CA186" i="1"/>
  <c r="CC186" i="1"/>
  <c r="CE186" i="1"/>
  <c r="BD187" i="1"/>
  <c r="BV187" i="1"/>
  <c r="BW187" i="1"/>
  <c r="BX187" i="1"/>
  <c r="BY187" i="1"/>
  <c r="BZ187" i="1"/>
  <c r="CA187" i="1"/>
  <c r="CC187" i="1"/>
  <c r="CE187" i="1"/>
  <c r="BD188" i="1"/>
  <c r="BV188" i="1"/>
  <c r="BW188" i="1"/>
  <c r="BX188" i="1"/>
  <c r="BY188" i="1"/>
  <c r="BZ188" i="1"/>
  <c r="CA188" i="1"/>
  <c r="CC188" i="1"/>
  <c r="CE188" i="1"/>
  <c r="BD189" i="1"/>
  <c r="BV189" i="1"/>
  <c r="BW189" i="1"/>
  <c r="BX189" i="1"/>
  <c r="BY189" i="1"/>
  <c r="BZ189" i="1"/>
  <c r="CA189" i="1"/>
  <c r="CC189" i="1"/>
  <c r="CE189" i="1"/>
  <c r="BD190" i="1"/>
  <c r="BV190" i="1"/>
  <c r="BW190" i="1"/>
  <c r="BX190" i="1"/>
  <c r="BY190" i="1"/>
  <c r="BZ190" i="1"/>
  <c r="CA190" i="1"/>
  <c r="CC190" i="1"/>
  <c r="CE190" i="1"/>
  <c r="BD191" i="1"/>
  <c r="BV191" i="1"/>
  <c r="BW191" i="1"/>
  <c r="BX191" i="1"/>
  <c r="BY191" i="1"/>
  <c r="BZ191" i="1"/>
  <c r="CA191" i="1"/>
  <c r="CC191" i="1"/>
  <c r="CE191" i="1"/>
  <c r="BD192" i="1"/>
  <c r="BV192" i="1"/>
  <c r="BW192" i="1"/>
  <c r="BX192" i="1"/>
  <c r="BY192" i="1"/>
  <c r="BZ192" i="1"/>
  <c r="CA192" i="1"/>
  <c r="CC192" i="1"/>
  <c r="CE192" i="1"/>
  <c r="BD193" i="1"/>
  <c r="BV193" i="1"/>
  <c r="BW193" i="1"/>
  <c r="BX193" i="1"/>
  <c r="BY193" i="1"/>
  <c r="BZ193" i="1"/>
  <c r="CA193" i="1"/>
  <c r="CC193" i="1"/>
  <c r="CE193" i="1"/>
  <c r="BD194" i="1"/>
  <c r="BV194" i="1"/>
  <c r="BW194" i="1"/>
  <c r="BX194" i="1"/>
  <c r="BY194" i="1"/>
  <c r="BZ194" i="1"/>
  <c r="CA194" i="1"/>
  <c r="CC194" i="1"/>
  <c r="CE194" i="1"/>
  <c r="BD195" i="1"/>
  <c r="BV195" i="1"/>
  <c r="BW195" i="1"/>
  <c r="BX195" i="1"/>
  <c r="BY195" i="1"/>
  <c r="BZ195" i="1"/>
  <c r="CA195" i="1"/>
  <c r="CC195" i="1"/>
  <c r="CE195" i="1"/>
  <c r="BD196" i="1"/>
  <c r="BV196" i="1"/>
  <c r="BW196" i="1"/>
  <c r="BX196" i="1"/>
  <c r="BY196" i="1"/>
  <c r="BZ196" i="1"/>
  <c r="CA196" i="1"/>
  <c r="CC196" i="1"/>
  <c r="CE196" i="1"/>
  <c r="BD197" i="1"/>
  <c r="BV197" i="1"/>
  <c r="BW197" i="1"/>
  <c r="BX197" i="1"/>
  <c r="BY197" i="1"/>
  <c r="BZ197" i="1"/>
  <c r="CA197" i="1"/>
  <c r="CC197" i="1"/>
  <c r="CE197" i="1"/>
  <c r="BD198" i="1"/>
  <c r="BV198" i="1"/>
  <c r="BW198" i="1"/>
  <c r="BX198" i="1"/>
  <c r="BY198" i="1"/>
  <c r="BZ198" i="1"/>
  <c r="CA198" i="1"/>
  <c r="CC198" i="1"/>
  <c r="CE198" i="1"/>
  <c r="BD199" i="1"/>
  <c r="BV199" i="1"/>
  <c r="BW199" i="1"/>
  <c r="BX199" i="1"/>
  <c r="BY199" i="1"/>
  <c r="BZ199" i="1"/>
  <c r="CA199" i="1"/>
  <c r="CC199" i="1"/>
  <c r="CE199" i="1"/>
  <c r="BD200" i="1"/>
  <c r="BV200" i="1"/>
  <c r="BW200" i="1"/>
  <c r="BX200" i="1"/>
  <c r="BY200" i="1"/>
  <c r="BZ200" i="1"/>
  <c r="CA200" i="1"/>
  <c r="CC200" i="1"/>
  <c r="CE200" i="1"/>
  <c r="BD201" i="1"/>
  <c r="BV201" i="1"/>
  <c r="BW201" i="1"/>
  <c r="BX201" i="1"/>
  <c r="BY201" i="1"/>
  <c r="BZ201" i="1"/>
  <c r="CA201" i="1"/>
  <c r="CC201" i="1"/>
  <c r="CE201" i="1"/>
  <c r="BD202" i="1"/>
  <c r="BV202" i="1"/>
  <c r="BW202" i="1"/>
  <c r="BX202" i="1"/>
  <c r="BY202" i="1"/>
  <c r="BZ202" i="1"/>
  <c r="CA202" i="1"/>
  <c r="CC202" i="1"/>
  <c r="CE202" i="1"/>
  <c r="BD203" i="1"/>
  <c r="BV203" i="1"/>
  <c r="BW203" i="1"/>
  <c r="BX203" i="1"/>
  <c r="BY203" i="1"/>
  <c r="BZ203" i="1"/>
  <c r="CA203" i="1"/>
  <c r="CC203" i="1"/>
  <c r="CE203" i="1"/>
  <c r="BD204" i="1"/>
  <c r="BV204" i="1"/>
  <c r="BW204" i="1"/>
  <c r="BX204" i="1"/>
  <c r="BY204" i="1"/>
  <c r="BZ204" i="1"/>
  <c r="CA204" i="1"/>
  <c r="CC204" i="1"/>
  <c r="CE204" i="1"/>
  <c r="BD205" i="1"/>
  <c r="BV205" i="1"/>
  <c r="BW205" i="1"/>
  <c r="BX205" i="1"/>
  <c r="BY205" i="1"/>
  <c r="BZ205" i="1"/>
  <c r="CA205" i="1"/>
  <c r="CC205" i="1"/>
  <c r="CE205" i="1"/>
  <c r="BD206" i="1"/>
  <c r="BV206" i="1"/>
  <c r="BW206" i="1"/>
  <c r="BX206" i="1"/>
  <c r="BY206" i="1"/>
  <c r="BZ206" i="1"/>
  <c r="CA206" i="1"/>
  <c r="CC206" i="1"/>
  <c r="CE206" i="1"/>
  <c r="BD207" i="1"/>
  <c r="BV207" i="1"/>
  <c r="BW207" i="1"/>
  <c r="BX207" i="1"/>
  <c r="BY207" i="1"/>
  <c r="BZ207" i="1"/>
  <c r="CA207" i="1"/>
  <c r="CC207" i="1"/>
  <c r="CE207" i="1"/>
  <c r="BD208" i="1"/>
  <c r="BV208" i="1"/>
  <c r="BW208" i="1"/>
  <c r="BX208" i="1"/>
  <c r="BY208" i="1"/>
  <c r="BZ208" i="1"/>
  <c r="CA208" i="1"/>
  <c r="CC208" i="1"/>
  <c r="CE208" i="1"/>
  <c r="BD209" i="1"/>
  <c r="BV209" i="1"/>
  <c r="BW209" i="1"/>
  <c r="BX209" i="1"/>
  <c r="BY209" i="1"/>
  <c r="BZ209" i="1"/>
  <c r="CA209" i="1"/>
  <c r="CC209" i="1"/>
  <c r="CE209" i="1"/>
  <c r="BD210" i="1"/>
  <c r="BV210" i="1"/>
  <c r="BW210" i="1"/>
  <c r="BX210" i="1"/>
  <c r="BY210" i="1"/>
  <c r="BZ210" i="1"/>
  <c r="CA210" i="1"/>
  <c r="CC210" i="1"/>
  <c r="CE210" i="1"/>
  <c r="BD211" i="1"/>
  <c r="BV211" i="1"/>
  <c r="BW211" i="1"/>
  <c r="BX211" i="1"/>
  <c r="BY211" i="1"/>
  <c r="BZ211" i="1"/>
  <c r="CA211" i="1"/>
  <c r="CC211" i="1"/>
  <c r="CE211" i="1"/>
  <c r="BD212" i="1"/>
  <c r="BV212" i="1"/>
  <c r="BW212" i="1"/>
  <c r="BX212" i="1"/>
  <c r="BY212" i="1"/>
  <c r="BZ212" i="1"/>
  <c r="CA212" i="1"/>
  <c r="CC212" i="1"/>
  <c r="CE212" i="1"/>
  <c r="BD213" i="1"/>
  <c r="BV213" i="1"/>
  <c r="BW213" i="1"/>
  <c r="BX213" i="1"/>
  <c r="BY213" i="1"/>
  <c r="BZ213" i="1"/>
  <c r="CA213" i="1"/>
  <c r="CC213" i="1"/>
  <c r="CE213" i="1"/>
  <c r="BD214" i="1"/>
  <c r="BV214" i="1"/>
  <c r="BW214" i="1"/>
  <c r="BX214" i="1"/>
  <c r="BY214" i="1"/>
  <c r="BZ214" i="1"/>
  <c r="CA214" i="1"/>
  <c r="CC214" i="1"/>
  <c r="CE214" i="1"/>
  <c r="BD215" i="1"/>
  <c r="BV215" i="1"/>
  <c r="BW215" i="1"/>
  <c r="BX215" i="1"/>
  <c r="BY215" i="1"/>
  <c r="BZ215" i="1"/>
  <c r="CA215" i="1"/>
  <c r="CC215" i="1"/>
  <c r="CE215" i="1"/>
  <c r="BD216" i="1"/>
  <c r="BV216" i="1"/>
  <c r="BW216" i="1"/>
  <c r="BX216" i="1"/>
  <c r="BY216" i="1"/>
  <c r="BZ216" i="1"/>
  <c r="CA216" i="1"/>
  <c r="CC216" i="1"/>
  <c r="CE216" i="1"/>
  <c r="BD217" i="1"/>
  <c r="BV217" i="1"/>
  <c r="BW217" i="1"/>
  <c r="BX217" i="1"/>
  <c r="BY217" i="1"/>
  <c r="BZ217" i="1"/>
  <c r="CA217" i="1"/>
  <c r="CC217" i="1"/>
  <c r="CE217" i="1"/>
  <c r="BD218" i="1"/>
  <c r="BV218" i="1"/>
  <c r="BW218" i="1"/>
  <c r="BX218" i="1"/>
  <c r="BY218" i="1"/>
  <c r="BZ218" i="1"/>
  <c r="CA218" i="1"/>
  <c r="CC218" i="1"/>
  <c r="CE218" i="1"/>
  <c r="BD219" i="1"/>
  <c r="BV219" i="1"/>
  <c r="BW219" i="1"/>
  <c r="BX219" i="1"/>
  <c r="BY219" i="1"/>
  <c r="BZ219" i="1"/>
  <c r="CA219" i="1"/>
  <c r="CC219" i="1"/>
  <c r="CE219" i="1"/>
  <c r="BD220" i="1"/>
  <c r="BV220" i="1"/>
  <c r="BW220" i="1"/>
  <c r="BX220" i="1"/>
  <c r="BY220" i="1"/>
  <c r="BZ220" i="1"/>
  <c r="CA220" i="1"/>
  <c r="CC220" i="1"/>
  <c r="CE220" i="1"/>
  <c r="BD221" i="1"/>
  <c r="BV221" i="1"/>
  <c r="BW221" i="1"/>
  <c r="BX221" i="1"/>
  <c r="BY221" i="1"/>
  <c r="BZ221" i="1"/>
  <c r="CA221" i="1"/>
  <c r="CC221" i="1"/>
  <c r="CE221" i="1"/>
  <c r="BD222" i="1"/>
  <c r="BV222" i="1"/>
  <c r="BW222" i="1"/>
  <c r="BX222" i="1"/>
  <c r="BY222" i="1"/>
  <c r="BZ222" i="1"/>
  <c r="CA222" i="1"/>
  <c r="CC222" i="1"/>
  <c r="CE222" i="1"/>
  <c r="BD223" i="1"/>
  <c r="BV223" i="1"/>
  <c r="BW223" i="1"/>
  <c r="BX223" i="1"/>
  <c r="BY223" i="1"/>
  <c r="BZ223" i="1"/>
  <c r="CA223" i="1"/>
  <c r="CC223" i="1"/>
  <c r="CE223" i="1"/>
  <c r="BD224" i="1"/>
  <c r="BV224" i="1"/>
  <c r="BW224" i="1"/>
  <c r="BX224" i="1"/>
  <c r="BY224" i="1"/>
  <c r="BZ224" i="1"/>
  <c r="CA224" i="1"/>
  <c r="CC224" i="1"/>
  <c r="CE224" i="1"/>
  <c r="BD225" i="1"/>
  <c r="BV225" i="1"/>
  <c r="BW225" i="1"/>
  <c r="BX225" i="1"/>
  <c r="BY225" i="1"/>
  <c r="BZ225" i="1"/>
  <c r="CA225" i="1"/>
  <c r="CC225" i="1"/>
  <c r="CE225" i="1"/>
  <c r="BD226" i="1"/>
  <c r="BV226" i="1"/>
  <c r="BW226" i="1"/>
  <c r="BX226" i="1"/>
  <c r="BY226" i="1"/>
  <c r="BZ226" i="1"/>
  <c r="CA226" i="1"/>
  <c r="CC226" i="1"/>
  <c r="CE226" i="1"/>
  <c r="BD227" i="1"/>
  <c r="BV227" i="1"/>
  <c r="BW227" i="1"/>
  <c r="BX227" i="1"/>
  <c r="BY227" i="1"/>
  <c r="BZ227" i="1"/>
  <c r="CA227" i="1"/>
  <c r="CC227" i="1"/>
  <c r="CE227" i="1"/>
  <c r="BD228" i="1"/>
  <c r="BV228" i="1"/>
  <c r="BW228" i="1"/>
  <c r="BX228" i="1"/>
  <c r="BY228" i="1"/>
  <c r="BZ228" i="1"/>
  <c r="CA228" i="1"/>
  <c r="CC228" i="1"/>
  <c r="CE228" i="1"/>
  <c r="BD229" i="1"/>
  <c r="BV229" i="1"/>
  <c r="BW229" i="1"/>
  <c r="BX229" i="1"/>
  <c r="BY229" i="1"/>
  <c r="BZ229" i="1"/>
  <c r="CA229" i="1"/>
  <c r="CC229" i="1"/>
  <c r="CE229" i="1"/>
  <c r="BD230" i="1"/>
  <c r="BV230" i="1"/>
  <c r="BW230" i="1"/>
  <c r="BX230" i="1"/>
  <c r="BY230" i="1"/>
  <c r="BZ230" i="1"/>
  <c r="CA230" i="1"/>
  <c r="CC230" i="1"/>
  <c r="CE230" i="1"/>
  <c r="BD231" i="1"/>
  <c r="BV231" i="1"/>
  <c r="BW231" i="1"/>
  <c r="BX231" i="1"/>
  <c r="BY231" i="1"/>
  <c r="BZ231" i="1"/>
  <c r="CA231" i="1"/>
  <c r="CC231" i="1"/>
  <c r="CE231" i="1"/>
  <c r="BD232" i="1"/>
  <c r="BV232" i="1"/>
  <c r="BW232" i="1"/>
  <c r="BX232" i="1"/>
  <c r="BY232" i="1"/>
  <c r="BZ232" i="1"/>
  <c r="CA232" i="1"/>
  <c r="CC232" i="1"/>
  <c r="CE232" i="1"/>
  <c r="BD233" i="1"/>
  <c r="BV233" i="1"/>
  <c r="BW233" i="1"/>
  <c r="BX233" i="1"/>
  <c r="BY233" i="1"/>
  <c r="BZ233" i="1"/>
  <c r="CA233" i="1"/>
  <c r="CC233" i="1"/>
  <c r="CE233" i="1"/>
  <c r="BD234" i="1"/>
  <c r="BV234" i="1"/>
  <c r="BW234" i="1"/>
  <c r="BX234" i="1"/>
  <c r="BY234" i="1"/>
  <c r="BZ234" i="1"/>
  <c r="CA234" i="1"/>
  <c r="CC234" i="1"/>
  <c r="CE234" i="1"/>
  <c r="BD235" i="1"/>
  <c r="BV235" i="1"/>
  <c r="BW235" i="1"/>
  <c r="BX235" i="1"/>
  <c r="BY235" i="1"/>
  <c r="BZ235" i="1"/>
  <c r="CA235" i="1"/>
  <c r="CC235" i="1"/>
  <c r="CE235" i="1"/>
  <c r="BD236" i="1"/>
  <c r="BV236" i="1"/>
  <c r="BW236" i="1"/>
  <c r="BX236" i="1"/>
  <c r="BY236" i="1"/>
  <c r="BZ236" i="1"/>
  <c r="CA236" i="1"/>
  <c r="CC236" i="1"/>
  <c r="CE236" i="1"/>
  <c r="BD237" i="1"/>
  <c r="BV237" i="1"/>
  <c r="BW237" i="1"/>
  <c r="BX237" i="1"/>
  <c r="BY237" i="1"/>
  <c r="BZ237" i="1"/>
  <c r="CA237" i="1"/>
  <c r="CC237" i="1"/>
  <c r="CE237" i="1"/>
  <c r="BD238" i="1"/>
  <c r="BV238" i="1"/>
  <c r="BW238" i="1"/>
  <c r="BX238" i="1"/>
  <c r="BY238" i="1"/>
  <c r="BZ238" i="1"/>
  <c r="CA238" i="1"/>
  <c r="CC238" i="1"/>
  <c r="CE238" i="1"/>
  <c r="BD239" i="1"/>
  <c r="BV239" i="1"/>
  <c r="BW239" i="1"/>
  <c r="BX239" i="1"/>
  <c r="BY239" i="1"/>
  <c r="BZ239" i="1"/>
  <c r="CA239" i="1"/>
  <c r="CC239" i="1"/>
  <c r="CE239" i="1"/>
  <c r="BD240" i="1"/>
  <c r="BV240" i="1"/>
  <c r="BW240" i="1"/>
  <c r="BX240" i="1"/>
  <c r="BY240" i="1"/>
  <c r="BZ240" i="1"/>
  <c r="CA240" i="1"/>
  <c r="CC240" i="1"/>
  <c r="CE240" i="1"/>
  <c r="BD241" i="1"/>
  <c r="BV241" i="1"/>
  <c r="BW241" i="1"/>
  <c r="BX241" i="1"/>
  <c r="BY241" i="1"/>
  <c r="BZ241" i="1"/>
  <c r="CA241" i="1"/>
  <c r="CC241" i="1"/>
  <c r="CE241" i="1"/>
  <c r="BD242" i="1"/>
  <c r="BV242" i="1"/>
  <c r="BW242" i="1"/>
  <c r="BX242" i="1"/>
  <c r="BY242" i="1"/>
  <c r="BZ242" i="1"/>
  <c r="CA242" i="1"/>
  <c r="CC242" i="1"/>
  <c r="CE242" i="1"/>
  <c r="BD243" i="1"/>
  <c r="BV243" i="1"/>
  <c r="BW243" i="1"/>
  <c r="BX243" i="1"/>
  <c r="BY243" i="1"/>
  <c r="BZ243" i="1"/>
  <c r="CA243" i="1"/>
  <c r="CC243" i="1"/>
  <c r="CE243" i="1"/>
  <c r="BD244" i="1"/>
  <c r="BV244" i="1"/>
  <c r="BW244" i="1"/>
  <c r="BX244" i="1"/>
  <c r="BY244" i="1"/>
  <c r="BZ244" i="1"/>
  <c r="CA244" i="1"/>
  <c r="CC244" i="1"/>
  <c r="CE244" i="1"/>
  <c r="BD245" i="1"/>
  <c r="BV245" i="1"/>
  <c r="BW245" i="1"/>
  <c r="BX245" i="1"/>
  <c r="BY245" i="1"/>
  <c r="BZ245" i="1"/>
  <c r="CA245" i="1"/>
  <c r="CC245" i="1"/>
  <c r="CE245" i="1"/>
  <c r="BD246" i="1"/>
  <c r="BV246" i="1"/>
  <c r="BW246" i="1"/>
  <c r="BX246" i="1"/>
  <c r="BY246" i="1"/>
  <c r="BZ246" i="1"/>
  <c r="CA246" i="1"/>
  <c r="CC246" i="1"/>
  <c r="CE246" i="1"/>
  <c r="BD247" i="1"/>
  <c r="BV247" i="1"/>
  <c r="BW247" i="1"/>
  <c r="BX247" i="1"/>
  <c r="BY247" i="1"/>
  <c r="BZ247" i="1"/>
  <c r="CA247" i="1"/>
  <c r="CC247" i="1"/>
  <c r="CE247" i="1"/>
  <c r="BD248" i="1"/>
  <c r="BV248" i="1"/>
  <c r="BW248" i="1"/>
  <c r="BX248" i="1"/>
  <c r="BY248" i="1"/>
  <c r="BZ248" i="1"/>
  <c r="CA248" i="1"/>
  <c r="CC248" i="1"/>
  <c r="CE248" i="1"/>
  <c r="BD249" i="1"/>
  <c r="BV249" i="1"/>
  <c r="BW249" i="1"/>
  <c r="BX249" i="1"/>
  <c r="BY249" i="1"/>
  <c r="BZ249" i="1"/>
  <c r="CA249" i="1"/>
  <c r="CC249" i="1"/>
  <c r="CE249" i="1"/>
  <c r="BD250" i="1"/>
  <c r="BV250" i="1"/>
  <c r="BW250" i="1"/>
  <c r="BX250" i="1"/>
  <c r="BY250" i="1"/>
  <c r="BZ250" i="1"/>
  <c r="CA250" i="1"/>
  <c r="CC250" i="1"/>
  <c r="CE250" i="1"/>
  <c r="BD251" i="1"/>
  <c r="BV251" i="1"/>
  <c r="BW251" i="1"/>
  <c r="BX251" i="1"/>
  <c r="BY251" i="1"/>
  <c r="BZ251" i="1"/>
  <c r="CA251" i="1"/>
  <c r="CC251" i="1"/>
  <c r="CE251" i="1"/>
  <c r="BD252" i="1"/>
  <c r="BV252" i="1"/>
  <c r="BW252" i="1"/>
  <c r="BX252" i="1"/>
  <c r="BY252" i="1"/>
  <c r="BZ252" i="1"/>
  <c r="CA252" i="1"/>
  <c r="CC252" i="1"/>
  <c r="CE252" i="1"/>
  <c r="BD253" i="1"/>
  <c r="BV253" i="1"/>
  <c r="BW253" i="1"/>
  <c r="BX253" i="1"/>
  <c r="BY253" i="1"/>
  <c r="BZ253" i="1"/>
  <c r="CA253" i="1"/>
  <c r="CC253" i="1"/>
  <c r="CE253" i="1"/>
  <c r="BD254" i="1"/>
  <c r="BV254" i="1"/>
  <c r="BW254" i="1"/>
  <c r="BX254" i="1"/>
  <c r="BY254" i="1"/>
  <c r="BZ254" i="1"/>
  <c r="CA254" i="1"/>
  <c r="CC254" i="1"/>
  <c r="CE254" i="1"/>
  <c r="BD255" i="1"/>
  <c r="BV255" i="1"/>
  <c r="BW255" i="1"/>
  <c r="BX255" i="1"/>
  <c r="BY255" i="1"/>
  <c r="BZ255" i="1"/>
  <c r="CA255" i="1"/>
  <c r="CC255" i="1"/>
  <c r="CE255" i="1"/>
  <c r="BD256" i="1"/>
  <c r="BV256" i="1"/>
  <c r="BW256" i="1"/>
  <c r="BX256" i="1"/>
  <c r="BY256" i="1"/>
  <c r="BZ256" i="1"/>
  <c r="CA256" i="1"/>
  <c r="CC256" i="1"/>
  <c r="CE256" i="1"/>
  <c r="BD257" i="1"/>
  <c r="BV257" i="1"/>
  <c r="BW257" i="1"/>
  <c r="BX257" i="1"/>
  <c r="BY257" i="1"/>
  <c r="BZ257" i="1"/>
  <c r="CA257" i="1"/>
  <c r="CC257" i="1"/>
  <c r="CE257" i="1"/>
  <c r="BD258" i="1"/>
  <c r="BV258" i="1"/>
  <c r="BW258" i="1"/>
  <c r="BX258" i="1"/>
  <c r="BY258" i="1"/>
  <c r="BZ258" i="1"/>
  <c r="CA258" i="1"/>
  <c r="CC258" i="1"/>
  <c r="CE258" i="1"/>
  <c r="BD259" i="1"/>
  <c r="BV259" i="1"/>
  <c r="BW259" i="1"/>
  <c r="BX259" i="1"/>
  <c r="BY259" i="1"/>
  <c r="BZ259" i="1"/>
  <c r="CA259" i="1"/>
  <c r="CC259" i="1"/>
  <c r="CE259" i="1"/>
  <c r="BD260" i="1"/>
  <c r="BV260" i="1"/>
  <c r="BW260" i="1"/>
  <c r="BX260" i="1"/>
  <c r="BY260" i="1"/>
  <c r="BZ260" i="1"/>
  <c r="CA260" i="1"/>
  <c r="CC260" i="1"/>
  <c r="CE260" i="1"/>
  <c r="BD261" i="1"/>
  <c r="BV261" i="1"/>
  <c r="BW261" i="1"/>
  <c r="BX261" i="1"/>
  <c r="BY261" i="1"/>
  <c r="BZ261" i="1"/>
  <c r="CA261" i="1"/>
  <c r="CC261" i="1"/>
  <c r="CE261" i="1"/>
  <c r="BD262" i="1"/>
  <c r="BV262" i="1"/>
  <c r="BW262" i="1"/>
  <c r="BX262" i="1"/>
  <c r="BY262" i="1"/>
  <c r="BZ262" i="1"/>
  <c r="CA262" i="1"/>
  <c r="CC262" i="1"/>
  <c r="CE262" i="1"/>
  <c r="BD263" i="1"/>
  <c r="BV263" i="1"/>
  <c r="BW263" i="1"/>
  <c r="BX263" i="1"/>
  <c r="BY263" i="1"/>
  <c r="BZ263" i="1"/>
  <c r="CA263" i="1"/>
  <c r="CC263" i="1"/>
  <c r="CE263" i="1"/>
  <c r="BD264" i="1"/>
  <c r="BV264" i="1"/>
  <c r="BW264" i="1"/>
  <c r="BX264" i="1"/>
  <c r="BY264" i="1"/>
  <c r="BZ264" i="1"/>
  <c r="CA264" i="1"/>
  <c r="CC264" i="1"/>
  <c r="CE264" i="1"/>
  <c r="BD265" i="1"/>
  <c r="BV265" i="1"/>
  <c r="BW265" i="1"/>
  <c r="BX265" i="1"/>
  <c r="BY265" i="1"/>
  <c r="BZ265" i="1"/>
  <c r="CA265" i="1"/>
  <c r="CC265" i="1"/>
  <c r="CE265" i="1"/>
  <c r="BD266" i="1"/>
  <c r="BV266" i="1"/>
  <c r="BW266" i="1"/>
  <c r="BX266" i="1"/>
  <c r="BY266" i="1"/>
  <c r="BZ266" i="1"/>
  <c r="CA266" i="1"/>
  <c r="CC266" i="1"/>
  <c r="CE266" i="1"/>
  <c r="BD267" i="1"/>
  <c r="BV267" i="1"/>
  <c r="BW267" i="1"/>
  <c r="BX267" i="1"/>
  <c r="BY267" i="1"/>
  <c r="BZ267" i="1"/>
  <c r="CA267" i="1"/>
  <c r="CC267" i="1"/>
  <c r="CE267" i="1"/>
  <c r="BD268" i="1"/>
  <c r="BV268" i="1"/>
  <c r="BW268" i="1"/>
  <c r="BX268" i="1"/>
  <c r="BY268" i="1"/>
  <c r="BZ268" i="1"/>
  <c r="CA268" i="1"/>
  <c r="CC268" i="1"/>
  <c r="CE268" i="1"/>
  <c r="BD269" i="1"/>
  <c r="BV269" i="1"/>
  <c r="BW269" i="1"/>
  <c r="BX269" i="1"/>
  <c r="BY269" i="1"/>
  <c r="BZ269" i="1"/>
  <c r="CA269" i="1"/>
  <c r="CC269" i="1"/>
  <c r="CE269" i="1"/>
  <c r="BD270" i="1"/>
  <c r="BV270" i="1"/>
  <c r="BW270" i="1"/>
  <c r="BX270" i="1"/>
  <c r="BY270" i="1"/>
  <c r="BZ270" i="1"/>
  <c r="CA270" i="1"/>
  <c r="CC270" i="1"/>
  <c r="CE270" i="1"/>
  <c r="BD271" i="1"/>
  <c r="BV271" i="1"/>
  <c r="BW271" i="1"/>
  <c r="BX271" i="1"/>
  <c r="BY271" i="1"/>
  <c r="BZ271" i="1"/>
  <c r="CA271" i="1"/>
  <c r="CC271" i="1"/>
  <c r="CE271" i="1"/>
  <c r="BD272" i="1"/>
  <c r="BV272" i="1"/>
  <c r="BW272" i="1"/>
  <c r="BX272" i="1"/>
  <c r="BY272" i="1"/>
  <c r="BZ272" i="1"/>
  <c r="CA272" i="1"/>
  <c r="CC272" i="1"/>
  <c r="CE272" i="1"/>
  <c r="BD273" i="1"/>
  <c r="BV273" i="1"/>
  <c r="BW273" i="1"/>
  <c r="BX273" i="1"/>
  <c r="BY273" i="1"/>
  <c r="BZ273" i="1"/>
  <c r="CA273" i="1"/>
  <c r="CC273" i="1"/>
  <c r="CE273" i="1"/>
  <c r="BD274" i="1"/>
  <c r="BV274" i="1"/>
  <c r="BW274" i="1"/>
  <c r="BX274" i="1"/>
  <c r="BY274" i="1"/>
  <c r="BZ274" i="1"/>
  <c r="CA274" i="1"/>
  <c r="CC274" i="1"/>
  <c r="CE274" i="1"/>
  <c r="BD275" i="1"/>
  <c r="BV275" i="1"/>
  <c r="BW275" i="1"/>
  <c r="BX275" i="1"/>
  <c r="BY275" i="1"/>
  <c r="BZ275" i="1"/>
  <c r="CA275" i="1"/>
  <c r="CC275" i="1"/>
  <c r="CE275" i="1"/>
  <c r="BD276" i="1"/>
  <c r="BV276" i="1"/>
  <c r="BW276" i="1"/>
  <c r="BX276" i="1"/>
  <c r="BY276" i="1"/>
  <c r="BZ276" i="1"/>
  <c r="CA276" i="1"/>
  <c r="CC276" i="1"/>
  <c r="CE276" i="1"/>
  <c r="BD277" i="1"/>
  <c r="BV277" i="1"/>
  <c r="BW277" i="1"/>
  <c r="BX277" i="1"/>
  <c r="BY277" i="1"/>
  <c r="BZ277" i="1"/>
  <c r="CA277" i="1"/>
  <c r="CC277" i="1"/>
  <c r="CE277" i="1"/>
  <c r="BD278" i="1"/>
  <c r="BV278" i="1"/>
  <c r="BW278" i="1"/>
  <c r="BX278" i="1"/>
  <c r="BY278" i="1"/>
  <c r="BZ278" i="1"/>
  <c r="CA278" i="1"/>
  <c r="CC278" i="1"/>
  <c r="CE278" i="1"/>
  <c r="BD279" i="1"/>
  <c r="BV279" i="1"/>
  <c r="BW279" i="1"/>
  <c r="BX279" i="1"/>
  <c r="BY279" i="1"/>
  <c r="BZ279" i="1"/>
  <c r="CA279" i="1"/>
  <c r="CC279" i="1"/>
  <c r="CE279" i="1"/>
  <c r="BD280" i="1"/>
  <c r="BV280" i="1"/>
  <c r="BW280" i="1"/>
  <c r="BX280" i="1"/>
  <c r="BY280" i="1"/>
  <c r="BZ280" i="1"/>
  <c r="CA280" i="1"/>
  <c r="CC280" i="1"/>
  <c r="CE280" i="1"/>
  <c r="BD281" i="1"/>
  <c r="BV281" i="1"/>
  <c r="BW281" i="1"/>
  <c r="BX281" i="1"/>
  <c r="BY281" i="1"/>
  <c r="BZ281" i="1"/>
  <c r="CA281" i="1"/>
  <c r="CC281" i="1"/>
  <c r="CE281" i="1"/>
  <c r="BD282" i="1"/>
  <c r="BV282" i="1"/>
  <c r="BW282" i="1"/>
  <c r="BX282" i="1"/>
  <c r="BY282" i="1"/>
  <c r="BZ282" i="1"/>
  <c r="CA282" i="1"/>
  <c r="CC282" i="1"/>
  <c r="CE282" i="1"/>
  <c r="BD283" i="1"/>
  <c r="BV283" i="1"/>
  <c r="BW283" i="1"/>
  <c r="BX283" i="1"/>
  <c r="BY283" i="1"/>
  <c r="BZ283" i="1"/>
  <c r="CA283" i="1"/>
  <c r="CC283" i="1"/>
  <c r="CE283" i="1"/>
  <c r="BD284" i="1"/>
  <c r="BV284" i="1"/>
  <c r="BW284" i="1"/>
  <c r="BX284" i="1"/>
  <c r="BY284" i="1"/>
  <c r="BZ284" i="1"/>
  <c r="CA284" i="1"/>
  <c r="CC284" i="1"/>
  <c r="CE284" i="1"/>
  <c r="BD285" i="1"/>
  <c r="BV285" i="1"/>
  <c r="BW285" i="1"/>
  <c r="BX285" i="1"/>
  <c r="BY285" i="1"/>
  <c r="BZ285" i="1"/>
  <c r="CA285" i="1"/>
  <c r="CC285" i="1"/>
  <c r="CE285" i="1"/>
  <c r="BD286" i="1"/>
  <c r="BV286" i="1"/>
  <c r="BW286" i="1"/>
  <c r="BX286" i="1"/>
  <c r="BY286" i="1"/>
  <c r="BZ286" i="1"/>
  <c r="CA286" i="1"/>
  <c r="CC286" i="1"/>
  <c r="CE286" i="1"/>
  <c r="BD287" i="1"/>
  <c r="BV287" i="1"/>
  <c r="BW287" i="1"/>
  <c r="BX287" i="1"/>
  <c r="BY287" i="1"/>
  <c r="BZ287" i="1"/>
  <c r="CA287" i="1"/>
  <c r="CC287" i="1"/>
  <c r="CE287" i="1"/>
  <c r="BD288" i="1"/>
  <c r="BV288" i="1"/>
  <c r="BW288" i="1"/>
  <c r="BX288" i="1"/>
  <c r="BY288" i="1"/>
  <c r="BZ288" i="1"/>
  <c r="CA288" i="1"/>
  <c r="CC288" i="1"/>
  <c r="CE288" i="1"/>
  <c r="BD289" i="1"/>
  <c r="BV289" i="1"/>
  <c r="BW289" i="1"/>
  <c r="BX289" i="1"/>
  <c r="BY289" i="1"/>
  <c r="BZ289" i="1"/>
  <c r="CA289" i="1"/>
  <c r="CC289" i="1"/>
  <c r="CE289" i="1"/>
  <c r="BD290" i="1"/>
  <c r="BV290" i="1"/>
  <c r="BW290" i="1"/>
  <c r="BX290" i="1"/>
  <c r="BY290" i="1"/>
  <c r="BZ290" i="1"/>
  <c r="CA290" i="1"/>
  <c r="CC290" i="1"/>
  <c r="CE290" i="1"/>
  <c r="BD291" i="1"/>
  <c r="BV291" i="1"/>
  <c r="BW291" i="1"/>
  <c r="BX291" i="1"/>
  <c r="BY291" i="1"/>
  <c r="BZ291" i="1"/>
  <c r="CA291" i="1"/>
  <c r="CC291" i="1"/>
  <c r="CE291" i="1"/>
  <c r="BD292" i="1"/>
  <c r="BV292" i="1"/>
  <c r="BW292" i="1"/>
  <c r="BX292" i="1"/>
  <c r="BY292" i="1"/>
  <c r="BZ292" i="1"/>
  <c r="CA292" i="1"/>
  <c r="CC292" i="1"/>
  <c r="CE292" i="1"/>
  <c r="BD293" i="1"/>
  <c r="BV293" i="1"/>
  <c r="BW293" i="1"/>
  <c r="BX293" i="1"/>
  <c r="BY293" i="1"/>
  <c r="BZ293" i="1"/>
  <c r="CA293" i="1"/>
  <c r="CC293" i="1"/>
  <c r="CE293" i="1"/>
  <c r="BD294" i="1"/>
  <c r="BV294" i="1"/>
  <c r="BW294" i="1"/>
  <c r="BX294" i="1"/>
  <c r="BY294" i="1"/>
  <c r="BZ294" i="1"/>
  <c r="CA294" i="1"/>
  <c r="CC294" i="1"/>
  <c r="CE294" i="1"/>
  <c r="BD295" i="1"/>
  <c r="BV295" i="1"/>
  <c r="BW295" i="1"/>
  <c r="BX295" i="1"/>
  <c r="BY295" i="1"/>
  <c r="BZ295" i="1"/>
  <c r="CA295" i="1"/>
  <c r="CC295" i="1"/>
  <c r="CE295" i="1"/>
  <c r="BD296" i="1"/>
  <c r="BV296" i="1"/>
  <c r="BW296" i="1"/>
  <c r="BX296" i="1"/>
  <c r="BY296" i="1"/>
  <c r="BZ296" i="1"/>
  <c r="CA296" i="1"/>
  <c r="CC296" i="1"/>
  <c r="CE296" i="1"/>
  <c r="BD297" i="1"/>
  <c r="BV297" i="1"/>
  <c r="BW297" i="1"/>
  <c r="BX297" i="1"/>
  <c r="BY297" i="1"/>
  <c r="BZ297" i="1"/>
  <c r="CA297" i="1"/>
  <c r="CC297" i="1"/>
  <c r="CE297" i="1"/>
  <c r="BD298" i="1"/>
  <c r="BV298" i="1"/>
  <c r="BW298" i="1"/>
  <c r="BX298" i="1"/>
  <c r="BY298" i="1"/>
  <c r="BZ298" i="1"/>
  <c r="CA298" i="1"/>
  <c r="CC298" i="1"/>
  <c r="CE298" i="1"/>
  <c r="BD299" i="1"/>
  <c r="BV299" i="1"/>
  <c r="BW299" i="1"/>
  <c r="BX299" i="1"/>
  <c r="BY299" i="1"/>
  <c r="BZ299" i="1"/>
  <c r="CA299" i="1"/>
  <c r="CC299" i="1"/>
  <c r="CE299" i="1"/>
  <c r="BD300" i="1"/>
  <c r="BV300" i="1"/>
  <c r="BW300" i="1"/>
  <c r="BX300" i="1"/>
  <c r="BY300" i="1"/>
  <c r="BZ300" i="1"/>
  <c r="CA300" i="1"/>
  <c r="CC300" i="1"/>
  <c r="CE300" i="1"/>
  <c r="BD301" i="1"/>
  <c r="BV301" i="1"/>
  <c r="BW301" i="1"/>
  <c r="BX301" i="1"/>
  <c r="BY301" i="1"/>
  <c r="BZ301" i="1"/>
  <c r="CA301" i="1"/>
  <c r="CC301" i="1"/>
  <c r="CE301" i="1"/>
  <c r="BD302" i="1"/>
  <c r="BV302" i="1"/>
  <c r="BW302" i="1"/>
  <c r="BX302" i="1"/>
  <c r="BY302" i="1"/>
  <c r="BZ302" i="1"/>
  <c r="CA302" i="1"/>
  <c r="CC302" i="1"/>
  <c r="CE302" i="1"/>
  <c r="BD303" i="1"/>
  <c r="BV303" i="1"/>
  <c r="BW303" i="1"/>
  <c r="BX303" i="1"/>
  <c r="BY303" i="1"/>
  <c r="BZ303" i="1"/>
  <c r="CA303" i="1"/>
  <c r="CC303" i="1"/>
  <c r="CE303" i="1"/>
  <c r="BD304" i="1"/>
  <c r="BV304" i="1"/>
  <c r="BW304" i="1"/>
  <c r="BX304" i="1"/>
  <c r="BY304" i="1"/>
  <c r="BZ304" i="1"/>
  <c r="CA304" i="1"/>
  <c r="CC304" i="1"/>
  <c r="CE304" i="1"/>
  <c r="BD305" i="1"/>
  <c r="BV305" i="1"/>
  <c r="BW305" i="1"/>
  <c r="BX305" i="1"/>
  <c r="BY305" i="1"/>
  <c r="BZ305" i="1"/>
  <c r="CA305" i="1"/>
  <c r="CC305" i="1"/>
  <c r="CE305" i="1"/>
  <c r="BD306" i="1"/>
  <c r="BV306" i="1"/>
  <c r="BW306" i="1"/>
  <c r="BX306" i="1"/>
  <c r="BY306" i="1"/>
  <c r="BZ306" i="1"/>
  <c r="CA306" i="1"/>
  <c r="CC306" i="1"/>
  <c r="CE306" i="1"/>
  <c r="BD307" i="1"/>
  <c r="BV307" i="1"/>
  <c r="BW307" i="1"/>
  <c r="BX307" i="1"/>
  <c r="BY307" i="1"/>
  <c r="BZ307" i="1"/>
  <c r="CA307" i="1"/>
  <c r="CC307" i="1"/>
  <c r="CE307" i="1"/>
  <c r="BD308" i="1"/>
  <c r="BV308" i="1"/>
  <c r="BW308" i="1"/>
  <c r="BX308" i="1"/>
  <c r="BY308" i="1"/>
  <c r="BZ308" i="1"/>
  <c r="CA308" i="1"/>
  <c r="CC308" i="1"/>
  <c r="CE308" i="1"/>
  <c r="BD309" i="1"/>
  <c r="BV309" i="1"/>
  <c r="BW309" i="1"/>
  <c r="BX309" i="1"/>
  <c r="BY309" i="1"/>
  <c r="BZ309" i="1"/>
  <c r="CA309" i="1"/>
  <c r="CC309" i="1"/>
  <c r="CE309" i="1"/>
  <c r="BD310" i="1"/>
  <c r="BV310" i="1"/>
  <c r="BW310" i="1"/>
  <c r="BX310" i="1"/>
  <c r="BY310" i="1"/>
  <c r="BZ310" i="1"/>
  <c r="CA310" i="1"/>
  <c r="CC310" i="1"/>
  <c r="CE310" i="1"/>
  <c r="BD311" i="1"/>
  <c r="BV311" i="1"/>
  <c r="BW311" i="1"/>
  <c r="BX311" i="1"/>
  <c r="BY311" i="1"/>
  <c r="BZ311" i="1"/>
  <c r="CA311" i="1"/>
  <c r="CC311" i="1"/>
  <c r="CE311" i="1"/>
  <c r="BD312" i="1"/>
  <c r="BV312" i="1"/>
  <c r="BW312" i="1"/>
  <c r="BX312" i="1"/>
  <c r="BY312" i="1"/>
  <c r="BZ312" i="1"/>
  <c r="CA312" i="1"/>
  <c r="CC312" i="1"/>
  <c r="CE312" i="1"/>
  <c r="BD313" i="1"/>
  <c r="BV313" i="1"/>
  <c r="BW313" i="1"/>
  <c r="BX313" i="1"/>
  <c r="BY313" i="1"/>
  <c r="BZ313" i="1"/>
  <c r="CA313" i="1"/>
  <c r="CC313" i="1"/>
  <c r="CE313" i="1"/>
  <c r="BD314" i="1"/>
  <c r="BV314" i="1"/>
  <c r="BW314" i="1"/>
  <c r="BX314" i="1"/>
  <c r="BY314" i="1"/>
  <c r="BZ314" i="1"/>
  <c r="CA314" i="1"/>
  <c r="CC314" i="1"/>
  <c r="CE314" i="1"/>
  <c r="BD315" i="1"/>
  <c r="BV315" i="1"/>
  <c r="BW315" i="1"/>
  <c r="BX315" i="1"/>
  <c r="BY315" i="1"/>
  <c r="BZ315" i="1"/>
  <c r="CA315" i="1"/>
  <c r="CC315" i="1"/>
  <c r="CE315" i="1"/>
  <c r="BD316" i="1"/>
  <c r="BV316" i="1"/>
  <c r="BW316" i="1"/>
  <c r="BX316" i="1"/>
  <c r="BY316" i="1"/>
  <c r="BZ316" i="1"/>
  <c r="CA316" i="1"/>
  <c r="CC316" i="1"/>
  <c r="CE316" i="1"/>
  <c r="BD317" i="1"/>
  <c r="BV317" i="1"/>
  <c r="BW317" i="1"/>
  <c r="BX317" i="1"/>
  <c r="BY317" i="1"/>
  <c r="BZ317" i="1"/>
  <c r="CA317" i="1"/>
  <c r="CC317" i="1"/>
  <c r="CE317" i="1"/>
  <c r="BD318" i="1"/>
  <c r="BV318" i="1"/>
  <c r="BW318" i="1"/>
  <c r="BX318" i="1"/>
  <c r="BY318" i="1"/>
  <c r="BZ318" i="1"/>
  <c r="CA318" i="1"/>
  <c r="CC318" i="1"/>
  <c r="CE318" i="1"/>
  <c r="BD319" i="1"/>
  <c r="BV319" i="1"/>
  <c r="BW319" i="1"/>
  <c r="BX319" i="1"/>
  <c r="BY319" i="1"/>
  <c r="BZ319" i="1"/>
  <c r="CA319" i="1"/>
  <c r="CC319" i="1"/>
  <c r="CE319" i="1"/>
  <c r="BD320" i="1"/>
  <c r="BV320" i="1"/>
  <c r="BW320" i="1"/>
  <c r="BX320" i="1"/>
  <c r="BY320" i="1"/>
  <c r="BZ320" i="1"/>
  <c r="CA320" i="1"/>
  <c r="CC320" i="1"/>
  <c r="CE320" i="1"/>
  <c r="BD321" i="1"/>
  <c r="BV321" i="1"/>
  <c r="BW321" i="1"/>
  <c r="BX321" i="1"/>
  <c r="BY321" i="1"/>
  <c r="BZ321" i="1"/>
  <c r="CA321" i="1"/>
  <c r="CC321" i="1"/>
  <c r="CE321" i="1"/>
  <c r="BD322" i="1"/>
  <c r="BV322" i="1"/>
  <c r="BW322" i="1"/>
  <c r="BX322" i="1"/>
  <c r="BY322" i="1"/>
  <c r="BZ322" i="1"/>
  <c r="CA322" i="1"/>
  <c r="CC322" i="1"/>
  <c r="CE322" i="1"/>
  <c r="BD323" i="1"/>
  <c r="BV323" i="1"/>
  <c r="BW323" i="1"/>
  <c r="BX323" i="1"/>
  <c r="BY323" i="1"/>
  <c r="BZ323" i="1"/>
  <c r="CA323" i="1"/>
  <c r="CC323" i="1"/>
  <c r="CE323" i="1"/>
  <c r="BD324" i="1"/>
  <c r="BV324" i="1"/>
  <c r="BW324" i="1"/>
  <c r="BX324" i="1"/>
  <c r="BY324" i="1"/>
  <c r="BZ324" i="1"/>
  <c r="CA324" i="1"/>
  <c r="CC324" i="1"/>
  <c r="CE324" i="1"/>
  <c r="BD325" i="1"/>
  <c r="BV325" i="1"/>
  <c r="BW325" i="1"/>
  <c r="BX325" i="1"/>
  <c r="BY325" i="1"/>
  <c r="BZ325" i="1"/>
  <c r="CA325" i="1"/>
  <c r="CC325" i="1"/>
  <c r="CE325" i="1"/>
  <c r="BD326" i="1"/>
  <c r="BV326" i="1"/>
  <c r="BW326" i="1"/>
  <c r="BX326" i="1"/>
  <c r="BY326" i="1"/>
  <c r="BZ326" i="1"/>
  <c r="CA326" i="1"/>
  <c r="CC326" i="1"/>
  <c r="CE326" i="1"/>
  <c r="BD327" i="1"/>
  <c r="BV327" i="1"/>
  <c r="BW327" i="1"/>
  <c r="BX327" i="1"/>
  <c r="BY327" i="1"/>
  <c r="BZ327" i="1"/>
  <c r="CA327" i="1"/>
  <c r="CC327" i="1"/>
  <c r="CE327" i="1"/>
  <c r="BD328" i="1"/>
  <c r="BV328" i="1"/>
  <c r="BW328" i="1"/>
  <c r="BX328" i="1"/>
  <c r="BY328" i="1"/>
  <c r="BZ328" i="1"/>
  <c r="CA328" i="1"/>
  <c r="CC328" i="1"/>
  <c r="CE328" i="1"/>
  <c r="BD329" i="1"/>
  <c r="BV329" i="1"/>
  <c r="BW329" i="1"/>
  <c r="BX329" i="1"/>
  <c r="BY329" i="1"/>
  <c r="BZ329" i="1"/>
  <c r="CA329" i="1"/>
  <c r="CC329" i="1"/>
  <c r="CE329" i="1"/>
  <c r="BD330" i="1"/>
  <c r="BV330" i="1"/>
  <c r="BW330" i="1"/>
  <c r="BX330" i="1"/>
  <c r="BY330" i="1"/>
  <c r="BZ330" i="1"/>
  <c r="CA330" i="1"/>
  <c r="CC330" i="1"/>
  <c r="CE330" i="1"/>
  <c r="BD331" i="1"/>
  <c r="BV331" i="1"/>
  <c r="BW331" i="1"/>
  <c r="BX331" i="1"/>
  <c r="BY331" i="1"/>
  <c r="BZ331" i="1"/>
  <c r="CA331" i="1"/>
  <c r="CC331" i="1"/>
  <c r="CE331" i="1"/>
  <c r="BD332" i="1"/>
  <c r="BV332" i="1"/>
  <c r="BW332" i="1"/>
  <c r="BX332" i="1"/>
  <c r="BY332" i="1"/>
  <c r="BZ332" i="1"/>
  <c r="CA332" i="1"/>
  <c r="CC332" i="1"/>
  <c r="CE332" i="1"/>
  <c r="BD333" i="1"/>
  <c r="BV333" i="1"/>
  <c r="BW333" i="1"/>
  <c r="BX333" i="1"/>
  <c r="BY333" i="1"/>
  <c r="BZ333" i="1"/>
  <c r="CA333" i="1"/>
  <c r="CC333" i="1"/>
  <c r="CE333" i="1"/>
  <c r="BD334" i="1"/>
  <c r="BV334" i="1"/>
  <c r="BW334" i="1"/>
  <c r="BX334" i="1"/>
  <c r="BY334" i="1"/>
  <c r="BZ334" i="1"/>
  <c r="CA334" i="1"/>
  <c r="CC334" i="1"/>
  <c r="CE334" i="1"/>
  <c r="BD335" i="1"/>
  <c r="BV335" i="1"/>
  <c r="BW335" i="1"/>
  <c r="BX335" i="1"/>
  <c r="BY335" i="1"/>
  <c r="BZ335" i="1"/>
  <c r="CA335" i="1"/>
  <c r="CC335" i="1"/>
  <c r="CE335" i="1"/>
  <c r="BD336" i="1"/>
  <c r="BV336" i="1"/>
  <c r="BW336" i="1"/>
  <c r="BX336" i="1"/>
  <c r="BY336" i="1"/>
  <c r="BZ336" i="1"/>
  <c r="CA336" i="1"/>
  <c r="CC336" i="1"/>
  <c r="CE336" i="1"/>
  <c r="BD337" i="1"/>
  <c r="BV337" i="1"/>
  <c r="BW337" i="1"/>
  <c r="BX337" i="1"/>
  <c r="BY337" i="1"/>
  <c r="BZ337" i="1"/>
  <c r="CA337" i="1"/>
  <c r="CC337" i="1"/>
  <c r="CE337" i="1"/>
  <c r="BD338" i="1"/>
  <c r="BV338" i="1"/>
  <c r="BW338" i="1"/>
  <c r="BX338" i="1"/>
  <c r="BY338" i="1"/>
  <c r="BZ338" i="1"/>
  <c r="CA338" i="1"/>
  <c r="CC338" i="1"/>
  <c r="CE338" i="1"/>
  <c r="BD339" i="1"/>
  <c r="BV339" i="1"/>
  <c r="BW339" i="1"/>
  <c r="BX339" i="1"/>
  <c r="BY339" i="1"/>
  <c r="BZ339" i="1"/>
  <c r="CA339" i="1"/>
  <c r="CC339" i="1"/>
  <c r="CE339" i="1"/>
  <c r="BD340" i="1"/>
  <c r="BV340" i="1"/>
  <c r="BW340" i="1"/>
  <c r="BX340" i="1"/>
  <c r="BY340" i="1"/>
  <c r="BZ340" i="1"/>
  <c r="CA340" i="1"/>
  <c r="CC340" i="1"/>
  <c r="CE340" i="1"/>
  <c r="BD341" i="1"/>
  <c r="BV341" i="1"/>
  <c r="BW341" i="1"/>
  <c r="BX341" i="1"/>
  <c r="BY341" i="1"/>
  <c r="BZ341" i="1"/>
  <c r="CA341" i="1"/>
  <c r="CC341" i="1"/>
  <c r="CE341" i="1"/>
  <c r="BD342" i="1"/>
  <c r="BV342" i="1"/>
  <c r="BW342" i="1"/>
  <c r="BX342" i="1"/>
  <c r="BY342" i="1"/>
  <c r="BZ342" i="1"/>
  <c r="CA342" i="1"/>
  <c r="CC342" i="1"/>
  <c r="CE342" i="1"/>
  <c r="BD343" i="1"/>
  <c r="BV343" i="1"/>
  <c r="BW343" i="1"/>
  <c r="BX343" i="1"/>
  <c r="BY343" i="1"/>
  <c r="BZ343" i="1"/>
  <c r="CA343" i="1"/>
  <c r="CC343" i="1"/>
  <c r="CE343" i="1"/>
  <c r="BD344" i="1"/>
  <c r="BV344" i="1"/>
  <c r="BW344" i="1"/>
  <c r="BX344" i="1"/>
  <c r="BY344" i="1"/>
  <c r="BZ344" i="1"/>
  <c r="CA344" i="1"/>
  <c r="CC344" i="1"/>
  <c r="CE344" i="1"/>
  <c r="BD345" i="1"/>
  <c r="BV345" i="1"/>
  <c r="BW345" i="1"/>
  <c r="BX345" i="1"/>
  <c r="BY345" i="1"/>
  <c r="BZ345" i="1"/>
  <c r="CA345" i="1"/>
  <c r="CC345" i="1"/>
  <c r="CE345" i="1"/>
  <c r="BD346" i="1"/>
  <c r="BV346" i="1"/>
  <c r="BW346" i="1"/>
  <c r="BX346" i="1"/>
  <c r="BY346" i="1"/>
  <c r="BZ346" i="1"/>
  <c r="CA346" i="1"/>
  <c r="CC346" i="1"/>
  <c r="CE346" i="1"/>
  <c r="BD347" i="1"/>
  <c r="BV347" i="1"/>
  <c r="BW347" i="1"/>
  <c r="BX347" i="1"/>
  <c r="BY347" i="1"/>
  <c r="BZ347" i="1"/>
  <c r="CA347" i="1"/>
  <c r="CC347" i="1"/>
  <c r="CE347" i="1"/>
  <c r="BD348" i="1"/>
  <c r="BV348" i="1"/>
  <c r="BW348" i="1"/>
  <c r="BX348" i="1"/>
  <c r="BY348" i="1"/>
  <c r="BZ348" i="1"/>
  <c r="CA348" i="1"/>
  <c r="CC348" i="1"/>
  <c r="CE348" i="1"/>
  <c r="BD349" i="1"/>
  <c r="BV349" i="1"/>
  <c r="BW349" i="1"/>
  <c r="BX349" i="1"/>
  <c r="BY349" i="1"/>
  <c r="BZ349" i="1"/>
  <c r="CA349" i="1"/>
  <c r="CC349" i="1"/>
  <c r="CE349" i="1"/>
  <c r="BD350" i="1"/>
  <c r="BV350" i="1"/>
  <c r="BW350" i="1"/>
  <c r="BX350" i="1"/>
  <c r="BY350" i="1"/>
  <c r="BZ350" i="1"/>
  <c r="CA350" i="1"/>
  <c r="CC350" i="1"/>
  <c r="CE350" i="1"/>
  <c r="BD351" i="1"/>
  <c r="BV351" i="1"/>
  <c r="BW351" i="1"/>
  <c r="BX351" i="1"/>
  <c r="BY351" i="1"/>
  <c r="BZ351" i="1"/>
  <c r="CA351" i="1"/>
  <c r="CC351" i="1"/>
  <c r="CE351" i="1"/>
  <c r="BD352" i="1"/>
  <c r="BV352" i="1"/>
  <c r="BW352" i="1"/>
  <c r="BX352" i="1"/>
  <c r="BY352" i="1"/>
  <c r="BZ352" i="1"/>
  <c r="CA352" i="1"/>
  <c r="CC352" i="1"/>
  <c r="CE352" i="1"/>
  <c r="BD353" i="1"/>
  <c r="BV353" i="1"/>
  <c r="BW353" i="1"/>
  <c r="BX353" i="1"/>
  <c r="BY353" i="1"/>
  <c r="BZ353" i="1"/>
  <c r="CA353" i="1"/>
  <c r="CC353" i="1"/>
  <c r="CE353" i="1"/>
  <c r="BD354" i="1"/>
  <c r="BV354" i="1"/>
  <c r="BW354" i="1"/>
  <c r="BX354" i="1"/>
  <c r="BY354" i="1"/>
  <c r="BZ354" i="1"/>
  <c r="CA354" i="1"/>
  <c r="CC354" i="1"/>
  <c r="CE354" i="1"/>
  <c r="BD355" i="1"/>
  <c r="BV355" i="1"/>
  <c r="BW355" i="1"/>
  <c r="BX355" i="1"/>
  <c r="BY355" i="1"/>
  <c r="BZ355" i="1"/>
  <c r="CA355" i="1"/>
  <c r="CC355" i="1"/>
  <c r="CE355" i="1"/>
  <c r="BD356" i="1"/>
  <c r="BV356" i="1"/>
  <c r="BW356" i="1"/>
  <c r="BX356" i="1"/>
  <c r="BY356" i="1"/>
  <c r="BZ356" i="1"/>
  <c r="CA356" i="1"/>
  <c r="CC356" i="1"/>
  <c r="CE356" i="1"/>
  <c r="BD357" i="1"/>
  <c r="BV357" i="1"/>
  <c r="BW357" i="1"/>
  <c r="BX357" i="1"/>
  <c r="BY357" i="1"/>
  <c r="BZ357" i="1"/>
  <c r="CA357" i="1"/>
  <c r="CC357" i="1"/>
  <c r="CE357" i="1"/>
  <c r="BD358" i="1"/>
  <c r="BV358" i="1"/>
  <c r="BW358" i="1"/>
  <c r="BX358" i="1"/>
  <c r="BY358" i="1"/>
  <c r="BZ358" i="1"/>
  <c r="CA358" i="1"/>
  <c r="CC358" i="1"/>
  <c r="CE358" i="1"/>
  <c r="BD359" i="1"/>
  <c r="BV359" i="1"/>
  <c r="BW359" i="1"/>
  <c r="BX359" i="1"/>
  <c r="BY359" i="1"/>
  <c r="BZ359" i="1"/>
  <c r="CA359" i="1"/>
  <c r="CC359" i="1"/>
  <c r="CE359" i="1"/>
  <c r="BD360" i="1"/>
  <c r="BV360" i="1"/>
  <c r="BW360" i="1"/>
  <c r="BX360" i="1"/>
  <c r="BY360" i="1"/>
  <c r="BZ360" i="1"/>
  <c r="CA360" i="1"/>
  <c r="CC360" i="1"/>
  <c r="CE360" i="1"/>
  <c r="BD361" i="1"/>
  <c r="BV361" i="1"/>
  <c r="BW361" i="1"/>
  <c r="BX361" i="1"/>
  <c r="BY361" i="1"/>
  <c r="BZ361" i="1"/>
  <c r="CA361" i="1"/>
  <c r="CC361" i="1"/>
  <c r="CE361" i="1"/>
  <c r="BD362" i="1"/>
  <c r="BV362" i="1"/>
  <c r="BW362" i="1"/>
  <c r="BX362" i="1"/>
  <c r="BY362" i="1"/>
  <c r="BZ362" i="1"/>
  <c r="CA362" i="1"/>
  <c r="CC362" i="1"/>
  <c r="CE362" i="1"/>
  <c r="BD363" i="1"/>
  <c r="BV363" i="1"/>
  <c r="BW363" i="1"/>
  <c r="BX363" i="1"/>
  <c r="BY363" i="1"/>
  <c r="BZ363" i="1"/>
  <c r="CA363" i="1"/>
  <c r="CC363" i="1"/>
  <c r="CE363" i="1"/>
  <c r="BD364" i="1"/>
  <c r="BV364" i="1"/>
  <c r="BW364" i="1"/>
  <c r="BX364" i="1"/>
  <c r="BY364" i="1"/>
  <c r="BZ364" i="1"/>
  <c r="CA364" i="1"/>
  <c r="CC364" i="1"/>
  <c r="CE364" i="1"/>
  <c r="BD365" i="1"/>
  <c r="BV365" i="1"/>
  <c r="BW365" i="1"/>
  <c r="BX365" i="1"/>
  <c r="BY365" i="1"/>
  <c r="BZ365" i="1"/>
  <c r="CA365" i="1"/>
  <c r="CC365" i="1"/>
  <c r="CE365" i="1"/>
  <c r="BD366" i="1"/>
  <c r="BV366" i="1"/>
  <c r="BW366" i="1"/>
  <c r="BX366" i="1"/>
  <c r="BY366" i="1"/>
  <c r="BZ366" i="1"/>
  <c r="CA366" i="1"/>
  <c r="CC366" i="1"/>
  <c r="CE366" i="1"/>
  <c r="BD367" i="1"/>
  <c r="BV367" i="1"/>
  <c r="BW367" i="1"/>
  <c r="BX367" i="1"/>
  <c r="BY367" i="1"/>
  <c r="BZ367" i="1"/>
  <c r="CA367" i="1"/>
  <c r="CC367" i="1"/>
  <c r="CE367" i="1"/>
  <c r="BD368" i="1"/>
  <c r="BV368" i="1"/>
  <c r="BW368" i="1"/>
  <c r="BX368" i="1"/>
  <c r="BY368" i="1"/>
  <c r="BZ368" i="1"/>
  <c r="CA368" i="1"/>
  <c r="CC368" i="1"/>
  <c r="CE368" i="1"/>
  <c r="BD369" i="1"/>
  <c r="BV369" i="1"/>
  <c r="BW369" i="1"/>
  <c r="BX369" i="1"/>
  <c r="BY369" i="1"/>
  <c r="BZ369" i="1"/>
  <c r="CA369" i="1"/>
  <c r="CC369" i="1"/>
  <c r="CE369" i="1"/>
  <c r="BD370" i="1"/>
  <c r="BV370" i="1"/>
  <c r="BW370" i="1"/>
  <c r="BX370" i="1"/>
  <c r="BY370" i="1"/>
  <c r="BZ370" i="1"/>
  <c r="CA370" i="1"/>
  <c r="CC370" i="1"/>
  <c r="CE370" i="1"/>
  <c r="BD371" i="1"/>
  <c r="BV371" i="1"/>
  <c r="BW371" i="1"/>
  <c r="BX371" i="1"/>
  <c r="BY371" i="1"/>
  <c r="BZ371" i="1"/>
  <c r="CA371" i="1"/>
  <c r="CC371" i="1"/>
  <c r="CE371" i="1"/>
  <c r="BD372" i="1"/>
  <c r="BV372" i="1"/>
  <c r="BW372" i="1"/>
  <c r="BX372" i="1"/>
  <c r="BY372" i="1"/>
  <c r="BZ372" i="1"/>
  <c r="CA372" i="1"/>
  <c r="CC372" i="1"/>
  <c r="CE372" i="1"/>
  <c r="BD373" i="1"/>
  <c r="BV373" i="1"/>
  <c r="BW373" i="1"/>
  <c r="BX373" i="1"/>
  <c r="BY373" i="1"/>
  <c r="BZ373" i="1"/>
  <c r="CA373" i="1"/>
  <c r="CC373" i="1"/>
  <c r="CE373" i="1"/>
  <c r="BD374" i="1"/>
  <c r="BV374" i="1"/>
  <c r="BW374" i="1"/>
  <c r="BX374" i="1"/>
  <c r="BY374" i="1"/>
  <c r="BZ374" i="1"/>
  <c r="CA374" i="1"/>
  <c r="CC374" i="1"/>
  <c r="CE374" i="1"/>
  <c r="BD375" i="1"/>
  <c r="BV375" i="1"/>
  <c r="BW375" i="1"/>
  <c r="BX375" i="1"/>
  <c r="BY375" i="1"/>
  <c r="BZ375" i="1"/>
  <c r="CA375" i="1"/>
  <c r="CC375" i="1"/>
  <c r="CE375" i="1"/>
  <c r="BD376" i="1"/>
  <c r="BV376" i="1"/>
  <c r="BW376" i="1"/>
  <c r="BX376" i="1"/>
  <c r="BY376" i="1"/>
  <c r="BZ376" i="1"/>
  <c r="CA376" i="1"/>
  <c r="CC376" i="1"/>
  <c r="CE376" i="1"/>
  <c r="BD377" i="1"/>
  <c r="BV377" i="1"/>
  <c r="BW377" i="1"/>
  <c r="BX377" i="1"/>
  <c r="BY377" i="1"/>
  <c r="BZ377" i="1"/>
  <c r="CA377" i="1"/>
  <c r="CC377" i="1"/>
  <c r="CE377" i="1"/>
  <c r="BD378" i="1"/>
  <c r="BV378" i="1"/>
  <c r="BW378" i="1"/>
  <c r="BX378" i="1"/>
  <c r="BY378" i="1"/>
  <c r="BZ378" i="1"/>
  <c r="CA378" i="1"/>
  <c r="CC378" i="1"/>
  <c r="CE378" i="1"/>
  <c r="BD379" i="1"/>
  <c r="BV379" i="1"/>
  <c r="BW379" i="1"/>
  <c r="BX379" i="1"/>
  <c r="BY379" i="1"/>
  <c r="BZ379" i="1"/>
  <c r="CA379" i="1"/>
  <c r="CC379" i="1"/>
  <c r="CE379" i="1"/>
  <c r="BD380" i="1"/>
  <c r="BV380" i="1"/>
  <c r="BW380" i="1"/>
  <c r="BX380" i="1"/>
  <c r="BY380" i="1"/>
  <c r="BZ380" i="1"/>
  <c r="CA380" i="1"/>
  <c r="CC380" i="1"/>
  <c r="CE380" i="1"/>
  <c r="BD381" i="1"/>
  <c r="BV381" i="1"/>
  <c r="BW381" i="1"/>
  <c r="BX381" i="1"/>
  <c r="BY381" i="1"/>
  <c r="BZ381" i="1"/>
  <c r="CA381" i="1"/>
  <c r="CC381" i="1"/>
  <c r="CE381" i="1"/>
  <c r="BD382" i="1"/>
  <c r="BV382" i="1"/>
  <c r="BW382" i="1"/>
  <c r="BX382" i="1"/>
  <c r="BY382" i="1"/>
  <c r="BZ382" i="1"/>
  <c r="CA382" i="1"/>
  <c r="CC382" i="1"/>
  <c r="CE382" i="1"/>
  <c r="BD383" i="1"/>
  <c r="BV383" i="1"/>
  <c r="BW383" i="1"/>
  <c r="BX383" i="1"/>
  <c r="BY383" i="1"/>
  <c r="BZ383" i="1"/>
  <c r="CA383" i="1"/>
  <c r="CC383" i="1"/>
  <c r="CE383" i="1"/>
  <c r="BD384" i="1"/>
  <c r="BV384" i="1"/>
  <c r="BW384" i="1"/>
  <c r="BX384" i="1"/>
  <c r="BY384" i="1"/>
  <c r="BZ384" i="1"/>
  <c r="CA384" i="1"/>
  <c r="CC384" i="1"/>
  <c r="CE384" i="1"/>
  <c r="BD385" i="1"/>
  <c r="BV385" i="1"/>
  <c r="BW385" i="1"/>
  <c r="BX385" i="1"/>
  <c r="BY385" i="1"/>
  <c r="BZ385" i="1"/>
  <c r="CA385" i="1"/>
  <c r="CC385" i="1"/>
  <c r="CE385" i="1"/>
  <c r="BD386" i="1"/>
  <c r="BV386" i="1"/>
  <c r="BW386" i="1"/>
  <c r="BX386" i="1"/>
  <c r="BY386" i="1"/>
  <c r="BZ386" i="1"/>
  <c r="CA386" i="1"/>
  <c r="CC386" i="1"/>
  <c r="CE386" i="1"/>
  <c r="BD387" i="1"/>
  <c r="BV387" i="1"/>
  <c r="BW387" i="1"/>
  <c r="BX387" i="1"/>
  <c r="BY387" i="1"/>
  <c r="BZ387" i="1"/>
  <c r="CA387" i="1"/>
  <c r="CC387" i="1"/>
  <c r="CE387" i="1"/>
  <c r="BD388" i="1"/>
  <c r="BV388" i="1"/>
  <c r="BW388" i="1"/>
  <c r="BX388" i="1"/>
  <c r="BY388" i="1"/>
  <c r="BZ388" i="1"/>
  <c r="CA388" i="1"/>
  <c r="CC388" i="1"/>
  <c r="CE388" i="1"/>
  <c r="BD389" i="1"/>
  <c r="BV389" i="1"/>
  <c r="BW389" i="1"/>
  <c r="BX389" i="1"/>
  <c r="BY389" i="1"/>
  <c r="BZ389" i="1"/>
  <c r="CA389" i="1"/>
  <c r="CC389" i="1"/>
  <c r="CE389" i="1"/>
  <c r="BD390" i="1"/>
  <c r="BV390" i="1"/>
  <c r="BW390" i="1"/>
  <c r="BX390" i="1"/>
  <c r="BY390" i="1"/>
  <c r="BZ390" i="1"/>
  <c r="CA390" i="1"/>
  <c r="CC390" i="1"/>
  <c r="CE390" i="1"/>
  <c r="BD391" i="1"/>
  <c r="BV391" i="1"/>
  <c r="BW391" i="1"/>
  <c r="BX391" i="1"/>
  <c r="BY391" i="1"/>
  <c r="BZ391" i="1"/>
  <c r="CA391" i="1"/>
  <c r="CC391" i="1"/>
  <c r="CE391" i="1"/>
  <c r="BD392" i="1"/>
  <c r="BV392" i="1"/>
  <c r="BW392" i="1"/>
  <c r="BX392" i="1"/>
  <c r="BY392" i="1"/>
  <c r="BZ392" i="1"/>
  <c r="CA392" i="1"/>
  <c r="CC392" i="1"/>
  <c r="CE392" i="1"/>
  <c r="BD393" i="1"/>
  <c r="BV393" i="1"/>
  <c r="BW393" i="1"/>
  <c r="BX393" i="1"/>
  <c r="BY393" i="1"/>
  <c r="BZ393" i="1"/>
  <c r="CA393" i="1"/>
  <c r="CC393" i="1"/>
  <c r="CE393" i="1"/>
  <c r="BD394" i="1"/>
  <c r="BV394" i="1"/>
  <c r="BW394" i="1"/>
  <c r="BX394" i="1"/>
  <c r="BY394" i="1"/>
  <c r="BZ394" i="1"/>
  <c r="CA394" i="1"/>
  <c r="CC394" i="1"/>
  <c r="CE394" i="1"/>
  <c r="BD395" i="1"/>
  <c r="BV395" i="1"/>
  <c r="BW395" i="1"/>
  <c r="BX395" i="1"/>
  <c r="BY395" i="1"/>
  <c r="BZ395" i="1"/>
  <c r="CA395" i="1"/>
  <c r="CC395" i="1"/>
  <c r="CE395" i="1"/>
  <c r="BD396" i="1"/>
  <c r="BV396" i="1"/>
  <c r="BW396" i="1"/>
  <c r="BX396" i="1"/>
  <c r="BY396" i="1"/>
  <c r="BZ396" i="1"/>
  <c r="CA396" i="1"/>
  <c r="CC396" i="1"/>
  <c r="CE396" i="1"/>
  <c r="BD397" i="1"/>
  <c r="BV397" i="1"/>
  <c r="BW397" i="1"/>
  <c r="BX397" i="1"/>
  <c r="BY397" i="1"/>
  <c r="BZ397" i="1"/>
  <c r="CA397" i="1"/>
  <c r="CC397" i="1"/>
  <c r="CE397" i="1"/>
  <c r="BD398" i="1"/>
  <c r="BV398" i="1"/>
  <c r="BW398" i="1"/>
  <c r="BX398" i="1"/>
  <c r="BY398" i="1"/>
  <c r="BZ398" i="1"/>
  <c r="CA398" i="1"/>
  <c r="CC398" i="1"/>
  <c r="CE398" i="1"/>
  <c r="BD399" i="1"/>
  <c r="BV399" i="1"/>
  <c r="BW399" i="1"/>
  <c r="BX399" i="1"/>
  <c r="BY399" i="1"/>
  <c r="BZ399" i="1"/>
  <c r="CA399" i="1"/>
  <c r="CC399" i="1"/>
  <c r="CE399" i="1"/>
  <c r="BD400" i="1"/>
  <c r="BV400" i="1"/>
  <c r="BW400" i="1"/>
  <c r="BX400" i="1"/>
  <c r="BY400" i="1"/>
  <c r="BZ400" i="1"/>
  <c r="CA400" i="1"/>
  <c r="CC400" i="1"/>
  <c r="CE400" i="1"/>
  <c r="BD401" i="1"/>
  <c r="BV401" i="1"/>
  <c r="BW401" i="1"/>
  <c r="BX401" i="1"/>
  <c r="BY401" i="1"/>
  <c r="BZ401" i="1"/>
  <c r="CA401" i="1"/>
  <c r="CC401" i="1"/>
  <c r="CE401" i="1"/>
  <c r="BD402" i="1"/>
  <c r="BV402" i="1"/>
  <c r="BW402" i="1"/>
  <c r="BX402" i="1"/>
  <c r="BY402" i="1"/>
  <c r="BZ402" i="1"/>
  <c r="CA402" i="1"/>
  <c r="CC402" i="1"/>
  <c r="CE402" i="1"/>
  <c r="BD403" i="1"/>
  <c r="BV403" i="1"/>
  <c r="BW403" i="1"/>
  <c r="BX403" i="1"/>
  <c r="BY403" i="1"/>
  <c r="BZ403" i="1"/>
  <c r="CA403" i="1"/>
  <c r="CC403" i="1"/>
  <c r="CE403" i="1"/>
  <c r="BD404" i="1"/>
  <c r="BV404" i="1"/>
  <c r="BW404" i="1"/>
  <c r="BX404" i="1"/>
  <c r="BY404" i="1"/>
  <c r="BZ404" i="1"/>
  <c r="CA404" i="1"/>
  <c r="CC404" i="1"/>
  <c r="CE404" i="1"/>
  <c r="BD405" i="1"/>
  <c r="BV405" i="1"/>
  <c r="BW405" i="1"/>
  <c r="BX405" i="1"/>
  <c r="BY405" i="1"/>
  <c r="BZ405" i="1"/>
  <c r="CA405" i="1"/>
  <c r="CC405" i="1"/>
  <c r="CE405" i="1"/>
  <c r="BD406" i="1"/>
  <c r="BV406" i="1"/>
  <c r="BW406" i="1"/>
  <c r="BX406" i="1"/>
  <c r="BY406" i="1"/>
  <c r="BZ406" i="1"/>
  <c r="CA406" i="1"/>
  <c r="CC406" i="1"/>
  <c r="CE406" i="1"/>
  <c r="BD407" i="1"/>
  <c r="BV407" i="1"/>
  <c r="BW407" i="1"/>
  <c r="BX407" i="1"/>
  <c r="BY407" i="1"/>
  <c r="BZ407" i="1"/>
  <c r="CA407" i="1"/>
  <c r="CC407" i="1"/>
  <c r="CE407" i="1"/>
  <c r="BD408" i="1"/>
  <c r="BV408" i="1"/>
  <c r="BW408" i="1"/>
  <c r="BX408" i="1"/>
  <c r="BY408" i="1"/>
  <c r="BZ408" i="1"/>
  <c r="CA408" i="1"/>
  <c r="CC408" i="1"/>
  <c r="CE408" i="1"/>
  <c r="BD409" i="1"/>
  <c r="BV409" i="1"/>
  <c r="BW409" i="1"/>
  <c r="BX409" i="1"/>
  <c r="BY409" i="1"/>
  <c r="BZ409" i="1"/>
  <c r="CA409" i="1"/>
  <c r="CC409" i="1"/>
  <c r="CE409" i="1"/>
  <c r="BD410" i="1"/>
  <c r="BV410" i="1"/>
  <c r="BW410" i="1"/>
  <c r="BX410" i="1"/>
  <c r="BY410" i="1"/>
  <c r="BZ410" i="1"/>
  <c r="CA410" i="1"/>
  <c r="CC410" i="1"/>
  <c r="CE410" i="1"/>
  <c r="BD411" i="1"/>
  <c r="BV411" i="1"/>
  <c r="BW411" i="1"/>
  <c r="BX411" i="1"/>
  <c r="BY411" i="1"/>
  <c r="BZ411" i="1"/>
  <c r="CA411" i="1"/>
  <c r="CC411" i="1"/>
  <c r="CE411" i="1"/>
  <c r="BD412" i="1"/>
  <c r="BV412" i="1"/>
  <c r="BW412" i="1"/>
  <c r="BX412" i="1"/>
  <c r="BY412" i="1"/>
  <c r="BZ412" i="1"/>
  <c r="CA412" i="1"/>
  <c r="CC412" i="1"/>
  <c r="CE412" i="1"/>
  <c r="BD413" i="1"/>
  <c r="BV413" i="1"/>
  <c r="BW413" i="1"/>
  <c r="BX413" i="1"/>
  <c r="BY413" i="1"/>
  <c r="BZ413" i="1"/>
  <c r="CA413" i="1"/>
  <c r="CC413" i="1"/>
  <c r="CE413" i="1"/>
  <c r="BD414" i="1"/>
  <c r="BV414" i="1"/>
  <c r="BW414" i="1"/>
  <c r="BX414" i="1"/>
  <c r="BY414" i="1"/>
  <c r="BZ414" i="1"/>
  <c r="CA414" i="1"/>
  <c r="CC414" i="1"/>
  <c r="CE414" i="1"/>
  <c r="BD415" i="1"/>
  <c r="BV415" i="1"/>
  <c r="BW415" i="1"/>
  <c r="BX415" i="1"/>
  <c r="BY415" i="1"/>
  <c r="BZ415" i="1"/>
  <c r="CA415" i="1"/>
  <c r="CC415" i="1"/>
  <c r="CE415" i="1"/>
  <c r="BD416" i="1"/>
  <c r="BV416" i="1"/>
  <c r="BW416" i="1"/>
  <c r="BX416" i="1"/>
  <c r="BY416" i="1"/>
  <c r="BZ416" i="1"/>
  <c r="CA416" i="1"/>
  <c r="CC416" i="1"/>
  <c r="CE416" i="1"/>
  <c r="BD417" i="1"/>
  <c r="BV417" i="1"/>
  <c r="BW417" i="1"/>
  <c r="BX417" i="1"/>
  <c r="BY417" i="1"/>
  <c r="BZ417" i="1"/>
  <c r="CA417" i="1"/>
  <c r="CC417" i="1"/>
  <c r="CE417" i="1"/>
  <c r="BD418" i="1"/>
  <c r="BV418" i="1"/>
  <c r="BW418" i="1"/>
  <c r="BX418" i="1"/>
  <c r="BY418" i="1"/>
  <c r="BZ418" i="1"/>
  <c r="CA418" i="1"/>
  <c r="CC418" i="1"/>
  <c r="CE418" i="1"/>
  <c r="BD419" i="1"/>
  <c r="BV419" i="1"/>
  <c r="BW419" i="1"/>
  <c r="BX419" i="1"/>
  <c r="BY419" i="1"/>
  <c r="BZ419" i="1"/>
  <c r="CA419" i="1"/>
  <c r="CC419" i="1"/>
  <c r="CE419" i="1"/>
  <c r="BD420" i="1"/>
  <c r="BV420" i="1"/>
  <c r="BW420" i="1"/>
  <c r="BX420" i="1"/>
  <c r="BY420" i="1"/>
  <c r="BZ420" i="1"/>
  <c r="CA420" i="1"/>
  <c r="CC420" i="1"/>
  <c r="CE420" i="1"/>
  <c r="BD421" i="1"/>
  <c r="BV421" i="1"/>
  <c r="BW421" i="1"/>
  <c r="BX421" i="1"/>
  <c r="BY421" i="1"/>
  <c r="BZ421" i="1"/>
  <c r="CA421" i="1"/>
  <c r="CC421" i="1"/>
  <c r="CE421" i="1"/>
  <c r="BD422" i="1"/>
  <c r="BV422" i="1"/>
  <c r="BW422" i="1"/>
  <c r="BX422" i="1"/>
  <c r="BY422" i="1"/>
  <c r="BZ422" i="1"/>
  <c r="CA422" i="1"/>
  <c r="CC422" i="1"/>
  <c r="CE422" i="1"/>
  <c r="BD423" i="1"/>
  <c r="BV423" i="1"/>
  <c r="BW423" i="1"/>
  <c r="BX423" i="1"/>
  <c r="BY423" i="1"/>
  <c r="BZ423" i="1"/>
  <c r="CA423" i="1"/>
  <c r="CC423" i="1"/>
  <c r="CE423" i="1"/>
  <c r="BD424" i="1"/>
  <c r="BV424" i="1"/>
  <c r="BW424" i="1"/>
  <c r="BX424" i="1"/>
  <c r="BY424" i="1"/>
  <c r="BZ424" i="1"/>
  <c r="CA424" i="1"/>
  <c r="CC424" i="1"/>
  <c r="CE424" i="1"/>
  <c r="BD425" i="1"/>
  <c r="BV425" i="1"/>
  <c r="BW425" i="1"/>
  <c r="BX425" i="1"/>
  <c r="BY425" i="1"/>
  <c r="BZ425" i="1"/>
  <c r="CA425" i="1"/>
  <c r="CC425" i="1"/>
  <c r="CE425" i="1"/>
  <c r="BD426" i="1"/>
  <c r="BV426" i="1"/>
  <c r="BW426" i="1"/>
  <c r="BX426" i="1"/>
  <c r="BY426" i="1"/>
  <c r="BZ426" i="1"/>
  <c r="CA426" i="1"/>
  <c r="CC426" i="1"/>
  <c r="CE426" i="1"/>
  <c r="BD427" i="1"/>
  <c r="BV427" i="1"/>
  <c r="BW427" i="1"/>
  <c r="BX427" i="1"/>
  <c r="BY427" i="1"/>
  <c r="BZ427" i="1"/>
  <c r="CA427" i="1"/>
  <c r="CC427" i="1"/>
  <c r="CE427" i="1"/>
  <c r="BD428" i="1"/>
  <c r="BV428" i="1"/>
  <c r="BW428" i="1"/>
  <c r="BX428" i="1"/>
  <c r="BY428" i="1"/>
  <c r="BZ428" i="1"/>
  <c r="CA428" i="1"/>
  <c r="CC428" i="1"/>
  <c r="CE428" i="1"/>
  <c r="BD429" i="1"/>
  <c r="BV429" i="1"/>
  <c r="BW429" i="1"/>
  <c r="BX429" i="1"/>
  <c r="BY429" i="1"/>
  <c r="BZ429" i="1"/>
  <c r="CA429" i="1"/>
  <c r="CC429" i="1"/>
  <c r="CE429" i="1"/>
  <c r="BD430" i="1"/>
  <c r="BV430" i="1"/>
  <c r="BW430" i="1"/>
  <c r="BX430" i="1"/>
  <c r="BY430" i="1"/>
  <c r="BZ430" i="1"/>
  <c r="CA430" i="1"/>
  <c r="CC430" i="1"/>
  <c r="CE430" i="1"/>
  <c r="BD431" i="1"/>
  <c r="BV431" i="1"/>
  <c r="BW431" i="1"/>
  <c r="BX431" i="1"/>
  <c r="BY431" i="1"/>
  <c r="BZ431" i="1"/>
  <c r="CA431" i="1"/>
  <c r="CC431" i="1"/>
  <c r="CE431" i="1"/>
  <c r="BD432" i="1"/>
  <c r="BV432" i="1"/>
  <c r="BW432" i="1"/>
  <c r="BX432" i="1"/>
  <c r="BY432" i="1"/>
  <c r="BZ432" i="1"/>
  <c r="CA432" i="1"/>
  <c r="CC432" i="1"/>
  <c r="CE432" i="1"/>
  <c r="BD433" i="1"/>
  <c r="BV433" i="1"/>
  <c r="BW433" i="1"/>
  <c r="BX433" i="1"/>
  <c r="BY433" i="1"/>
  <c r="BZ433" i="1"/>
  <c r="CA433" i="1"/>
  <c r="CC433" i="1"/>
  <c r="CE433" i="1"/>
  <c r="BD434" i="1"/>
  <c r="BV434" i="1"/>
  <c r="BW434" i="1"/>
  <c r="BX434" i="1"/>
  <c r="BY434" i="1"/>
  <c r="BZ434" i="1"/>
  <c r="CA434" i="1"/>
  <c r="CC434" i="1"/>
  <c r="CE434" i="1"/>
  <c r="BD435" i="1"/>
  <c r="BV435" i="1"/>
  <c r="BW435" i="1"/>
  <c r="BX435" i="1"/>
  <c r="BY435" i="1"/>
  <c r="BZ435" i="1"/>
  <c r="CA435" i="1"/>
  <c r="CC435" i="1"/>
  <c r="CE435" i="1"/>
  <c r="BD436" i="1"/>
  <c r="BV436" i="1"/>
  <c r="BW436" i="1"/>
  <c r="BX436" i="1"/>
  <c r="BY436" i="1"/>
  <c r="BZ436" i="1"/>
  <c r="CA436" i="1"/>
  <c r="CC436" i="1"/>
  <c r="CE436" i="1"/>
  <c r="BD437" i="1"/>
  <c r="BV437" i="1"/>
  <c r="BW437" i="1"/>
  <c r="BX437" i="1"/>
  <c r="BY437" i="1"/>
  <c r="BZ437" i="1"/>
  <c r="CA437" i="1"/>
  <c r="CC437" i="1"/>
  <c r="CE437" i="1"/>
  <c r="BD438" i="1"/>
  <c r="BV438" i="1"/>
  <c r="BW438" i="1"/>
  <c r="BX438" i="1"/>
  <c r="BY438" i="1"/>
  <c r="BZ438" i="1"/>
  <c r="CA438" i="1"/>
  <c r="CC438" i="1"/>
  <c r="CE438" i="1"/>
  <c r="BD439" i="1"/>
  <c r="BV439" i="1"/>
  <c r="BW439" i="1"/>
  <c r="BX439" i="1"/>
  <c r="BY439" i="1"/>
  <c r="BZ439" i="1"/>
  <c r="CA439" i="1"/>
  <c r="CC439" i="1"/>
  <c r="CE439" i="1"/>
  <c r="BD440" i="1"/>
  <c r="BV440" i="1"/>
  <c r="BW440" i="1"/>
  <c r="BX440" i="1"/>
  <c r="BY440" i="1"/>
  <c r="BZ440" i="1"/>
  <c r="CA440" i="1"/>
  <c r="CC440" i="1"/>
  <c r="CE440" i="1"/>
  <c r="BD441" i="1"/>
  <c r="BV441" i="1"/>
  <c r="BW441" i="1"/>
  <c r="BX441" i="1"/>
  <c r="BY441" i="1"/>
  <c r="BZ441" i="1"/>
  <c r="CA441" i="1"/>
  <c r="CC441" i="1"/>
  <c r="CE441" i="1"/>
  <c r="BD442" i="1"/>
  <c r="BV442" i="1"/>
  <c r="BW442" i="1"/>
  <c r="BX442" i="1"/>
  <c r="BY442" i="1"/>
  <c r="BZ442" i="1"/>
  <c r="CA442" i="1"/>
  <c r="CC442" i="1"/>
  <c r="CE442" i="1"/>
  <c r="BD443" i="1"/>
  <c r="BV443" i="1"/>
  <c r="BW443" i="1"/>
  <c r="BX443" i="1"/>
  <c r="BY443" i="1"/>
  <c r="BZ443" i="1"/>
  <c r="CA443" i="1"/>
  <c r="CC443" i="1"/>
  <c r="CE443" i="1"/>
  <c r="BD444" i="1"/>
  <c r="BV444" i="1"/>
  <c r="BW444" i="1"/>
  <c r="BX444" i="1"/>
  <c r="BY444" i="1"/>
  <c r="BZ444" i="1"/>
  <c r="CA444" i="1"/>
  <c r="CC444" i="1"/>
  <c r="CE444" i="1"/>
  <c r="BD445" i="1"/>
  <c r="BV445" i="1"/>
  <c r="BW445" i="1"/>
  <c r="BX445" i="1"/>
  <c r="BY445" i="1"/>
  <c r="BZ445" i="1"/>
  <c r="CA445" i="1"/>
  <c r="CC445" i="1"/>
  <c r="CE445" i="1"/>
  <c r="BD446" i="1"/>
  <c r="BV446" i="1"/>
  <c r="BW446" i="1"/>
  <c r="BX446" i="1"/>
  <c r="BY446" i="1"/>
  <c r="BZ446" i="1"/>
  <c r="CA446" i="1"/>
  <c r="CC446" i="1"/>
  <c r="CE446" i="1"/>
  <c r="BD447" i="1"/>
  <c r="BV447" i="1"/>
  <c r="BW447" i="1"/>
  <c r="BX447" i="1"/>
  <c r="BY447" i="1"/>
  <c r="BZ447" i="1"/>
  <c r="CA447" i="1"/>
  <c r="CC447" i="1"/>
  <c r="CE447" i="1"/>
  <c r="BD448" i="1"/>
  <c r="BV448" i="1"/>
  <c r="BW448" i="1"/>
  <c r="BX448" i="1"/>
  <c r="BY448" i="1"/>
  <c r="BZ448" i="1"/>
  <c r="CA448" i="1"/>
  <c r="CC448" i="1"/>
  <c r="CE448" i="1"/>
  <c r="BD449" i="1"/>
  <c r="BV449" i="1"/>
  <c r="BW449" i="1"/>
  <c r="BX449" i="1"/>
  <c r="BY449" i="1"/>
  <c r="BZ449" i="1"/>
  <c r="CA449" i="1"/>
  <c r="CC449" i="1"/>
  <c r="CE449" i="1"/>
  <c r="BD450" i="1"/>
  <c r="BV450" i="1"/>
  <c r="BW450" i="1"/>
  <c r="BX450" i="1"/>
  <c r="BY450" i="1"/>
  <c r="BZ450" i="1"/>
  <c r="CA450" i="1"/>
  <c r="CC450" i="1"/>
  <c r="CE450" i="1"/>
  <c r="BD451" i="1"/>
  <c r="BV451" i="1"/>
  <c r="BW451" i="1"/>
  <c r="BX451" i="1"/>
  <c r="BY451" i="1"/>
  <c r="BZ451" i="1"/>
  <c r="CA451" i="1"/>
  <c r="CC451" i="1"/>
  <c r="CE451" i="1"/>
  <c r="BD452" i="1"/>
  <c r="BV452" i="1"/>
  <c r="BW452" i="1"/>
  <c r="BX452" i="1"/>
  <c r="BY452" i="1"/>
  <c r="BZ452" i="1"/>
  <c r="CA452" i="1"/>
  <c r="CC452" i="1"/>
  <c r="CE452" i="1"/>
  <c r="BD453" i="1"/>
  <c r="BV453" i="1"/>
  <c r="BW453" i="1"/>
  <c r="BX453" i="1"/>
  <c r="BY453" i="1"/>
  <c r="BZ453" i="1"/>
  <c r="CA453" i="1"/>
  <c r="CC453" i="1"/>
  <c r="CE453" i="1"/>
  <c r="BD454" i="1"/>
  <c r="BV454" i="1"/>
  <c r="BW454" i="1"/>
  <c r="BX454" i="1"/>
  <c r="BY454" i="1"/>
  <c r="BZ454" i="1"/>
  <c r="CA454" i="1"/>
  <c r="CC454" i="1"/>
  <c r="CE454" i="1"/>
  <c r="BD455" i="1"/>
  <c r="BV455" i="1"/>
  <c r="BW455" i="1"/>
  <c r="BX455" i="1"/>
  <c r="BY455" i="1"/>
  <c r="BZ455" i="1"/>
  <c r="CA455" i="1"/>
  <c r="CC455" i="1"/>
  <c r="CE455" i="1"/>
  <c r="BD456" i="1"/>
  <c r="BV456" i="1"/>
  <c r="BW456" i="1"/>
  <c r="BX456" i="1"/>
  <c r="BY456" i="1"/>
  <c r="BZ456" i="1"/>
  <c r="CA456" i="1"/>
  <c r="CC456" i="1"/>
  <c r="CE456" i="1"/>
  <c r="BD457" i="1"/>
  <c r="BV457" i="1"/>
  <c r="BW457" i="1"/>
  <c r="BX457" i="1"/>
  <c r="BY457" i="1"/>
  <c r="BZ457" i="1"/>
  <c r="CA457" i="1"/>
  <c r="CC457" i="1"/>
  <c r="CE457" i="1"/>
  <c r="BD458" i="1"/>
  <c r="BV458" i="1"/>
  <c r="BW458" i="1"/>
  <c r="BX458" i="1"/>
  <c r="BY458" i="1"/>
  <c r="BZ458" i="1"/>
  <c r="CA458" i="1"/>
  <c r="CC458" i="1"/>
  <c r="CE458" i="1"/>
  <c r="BD459" i="1"/>
  <c r="BV459" i="1"/>
  <c r="BW459" i="1"/>
  <c r="BX459" i="1"/>
  <c r="BY459" i="1"/>
  <c r="BZ459" i="1"/>
  <c r="CA459" i="1"/>
  <c r="CC459" i="1"/>
  <c r="CE459" i="1"/>
  <c r="BD460" i="1"/>
  <c r="BV460" i="1"/>
  <c r="BW460" i="1"/>
  <c r="BX460" i="1"/>
  <c r="BY460" i="1"/>
  <c r="BZ460" i="1"/>
  <c r="CA460" i="1"/>
  <c r="CC460" i="1"/>
  <c r="CE460" i="1"/>
  <c r="BD461" i="1"/>
  <c r="BV461" i="1"/>
  <c r="BW461" i="1"/>
  <c r="BX461" i="1"/>
  <c r="BY461" i="1"/>
  <c r="BZ461" i="1"/>
  <c r="CA461" i="1"/>
  <c r="CC461" i="1"/>
  <c r="CE461" i="1"/>
  <c r="BD462" i="1"/>
  <c r="BV462" i="1"/>
  <c r="BW462" i="1"/>
  <c r="BX462" i="1"/>
  <c r="BY462" i="1"/>
  <c r="BZ462" i="1"/>
  <c r="CA462" i="1"/>
  <c r="CC462" i="1"/>
  <c r="CE462" i="1"/>
  <c r="BD463" i="1"/>
  <c r="BV463" i="1"/>
  <c r="BW463" i="1"/>
  <c r="BX463" i="1"/>
  <c r="BY463" i="1"/>
  <c r="BZ463" i="1"/>
  <c r="CA463" i="1"/>
  <c r="CC463" i="1"/>
  <c r="CE463" i="1"/>
  <c r="BD464" i="1"/>
  <c r="BV464" i="1"/>
  <c r="BW464" i="1"/>
  <c r="BX464" i="1"/>
  <c r="BY464" i="1"/>
  <c r="BZ464" i="1"/>
  <c r="CA464" i="1"/>
  <c r="CC464" i="1"/>
  <c r="CE464" i="1"/>
  <c r="BD465" i="1"/>
  <c r="BV465" i="1"/>
  <c r="BW465" i="1"/>
  <c r="BX465" i="1"/>
  <c r="BY465" i="1"/>
  <c r="BZ465" i="1"/>
  <c r="CA465" i="1"/>
  <c r="CC465" i="1"/>
  <c r="CE465" i="1"/>
  <c r="BD466" i="1"/>
  <c r="BV466" i="1"/>
  <c r="BW466" i="1"/>
  <c r="BX466" i="1"/>
  <c r="BY466" i="1"/>
  <c r="BZ466" i="1"/>
  <c r="CA466" i="1"/>
  <c r="CC466" i="1"/>
  <c r="CE466" i="1"/>
  <c r="BD467" i="1"/>
  <c r="BV467" i="1"/>
  <c r="BW467" i="1"/>
  <c r="BX467" i="1"/>
  <c r="BY467" i="1"/>
  <c r="BZ467" i="1"/>
  <c r="CA467" i="1"/>
  <c r="CC467" i="1"/>
  <c r="CE467" i="1"/>
  <c r="BD468" i="1"/>
  <c r="BV468" i="1"/>
  <c r="BW468" i="1"/>
  <c r="BX468" i="1"/>
  <c r="BY468" i="1"/>
  <c r="BZ468" i="1"/>
  <c r="CA468" i="1"/>
  <c r="CC468" i="1"/>
  <c r="CE468" i="1"/>
  <c r="BD469" i="1"/>
  <c r="BV469" i="1"/>
  <c r="BW469" i="1"/>
  <c r="BX469" i="1"/>
  <c r="BY469" i="1"/>
  <c r="BZ469" i="1"/>
  <c r="CA469" i="1"/>
  <c r="CC469" i="1"/>
  <c r="CE469" i="1"/>
  <c r="BD470" i="1"/>
  <c r="BV470" i="1"/>
  <c r="BW470" i="1"/>
  <c r="BX470" i="1"/>
  <c r="BY470" i="1"/>
  <c r="BZ470" i="1"/>
  <c r="CA470" i="1"/>
  <c r="CC470" i="1"/>
  <c r="CE470" i="1"/>
  <c r="BD471" i="1"/>
  <c r="BV471" i="1"/>
  <c r="BW471" i="1"/>
  <c r="BX471" i="1"/>
  <c r="BY471" i="1"/>
  <c r="BZ471" i="1"/>
  <c r="CA471" i="1"/>
  <c r="CC471" i="1"/>
  <c r="CE471" i="1"/>
  <c r="BD472" i="1"/>
  <c r="BV472" i="1"/>
  <c r="BW472" i="1"/>
  <c r="BX472" i="1"/>
  <c r="BY472" i="1"/>
  <c r="BZ472" i="1"/>
  <c r="CA472" i="1"/>
  <c r="CC472" i="1"/>
  <c r="CE472" i="1"/>
  <c r="BD473" i="1"/>
  <c r="BV473" i="1"/>
  <c r="BW473" i="1"/>
  <c r="BX473" i="1"/>
  <c r="BY473" i="1"/>
  <c r="BZ473" i="1"/>
  <c r="CA473" i="1"/>
  <c r="CC473" i="1"/>
  <c r="CE473" i="1"/>
  <c r="BD474" i="1"/>
  <c r="BV474" i="1"/>
  <c r="BW474" i="1"/>
  <c r="BX474" i="1"/>
  <c r="BY474" i="1"/>
  <c r="BZ474" i="1"/>
  <c r="CA474" i="1"/>
  <c r="CC474" i="1"/>
  <c r="CE474" i="1"/>
  <c r="BD475" i="1"/>
  <c r="BV475" i="1"/>
  <c r="BW475" i="1"/>
  <c r="BX475" i="1"/>
  <c r="BY475" i="1"/>
  <c r="BZ475" i="1"/>
  <c r="CA475" i="1"/>
  <c r="CC475" i="1"/>
  <c r="CE475" i="1"/>
  <c r="BD476" i="1"/>
  <c r="BV476" i="1"/>
  <c r="BW476" i="1"/>
  <c r="BX476" i="1"/>
  <c r="BY476" i="1"/>
  <c r="BZ476" i="1"/>
  <c r="CA476" i="1"/>
  <c r="CC476" i="1"/>
  <c r="CE476" i="1"/>
  <c r="BD477" i="1"/>
  <c r="BV477" i="1"/>
  <c r="BW477" i="1"/>
  <c r="BX477" i="1"/>
  <c r="BY477" i="1"/>
  <c r="BZ477" i="1"/>
  <c r="CA477" i="1"/>
  <c r="CC477" i="1"/>
  <c r="CE477" i="1"/>
  <c r="BD478" i="1"/>
  <c r="BV478" i="1"/>
  <c r="BW478" i="1"/>
  <c r="BX478" i="1"/>
  <c r="BY478" i="1"/>
  <c r="BZ478" i="1"/>
  <c r="CA478" i="1"/>
  <c r="CC478" i="1"/>
  <c r="CE478" i="1"/>
  <c r="BD479" i="1"/>
  <c r="BV479" i="1"/>
  <c r="BW479" i="1"/>
  <c r="BX479" i="1"/>
  <c r="BY479" i="1"/>
  <c r="BZ479" i="1"/>
  <c r="CA479" i="1"/>
  <c r="CC479" i="1"/>
  <c r="CE479" i="1"/>
  <c r="BD480" i="1"/>
  <c r="BV480" i="1"/>
  <c r="BW480" i="1"/>
  <c r="BX480" i="1"/>
  <c r="BY480" i="1"/>
  <c r="BZ480" i="1"/>
  <c r="CA480" i="1"/>
  <c r="CC480" i="1"/>
  <c r="CE480" i="1"/>
  <c r="BD481" i="1"/>
  <c r="BV481" i="1"/>
  <c r="BW481" i="1"/>
  <c r="BX481" i="1"/>
  <c r="BY481" i="1"/>
  <c r="BZ481" i="1"/>
  <c r="CA481" i="1"/>
  <c r="CC481" i="1"/>
  <c r="CE481" i="1"/>
  <c r="BD482" i="1"/>
  <c r="BV482" i="1"/>
  <c r="BW482" i="1"/>
  <c r="BX482" i="1"/>
  <c r="BY482" i="1"/>
  <c r="BZ482" i="1"/>
  <c r="CA482" i="1"/>
  <c r="CC482" i="1"/>
  <c r="CE482" i="1"/>
  <c r="BD483" i="1"/>
  <c r="BV483" i="1"/>
  <c r="BW483" i="1"/>
  <c r="BX483" i="1"/>
  <c r="BY483" i="1"/>
  <c r="BZ483" i="1"/>
  <c r="CA483" i="1"/>
  <c r="CC483" i="1"/>
  <c r="CE483" i="1"/>
  <c r="BD484" i="1"/>
  <c r="BV484" i="1"/>
  <c r="BW484" i="1"/>
  <c r="BX484" i="1"/>
  <c r="BY484" i="1"/>
  <c r="BZ484" i="1"/>
  <c r="CA484" i="1"/>
  <c r="CC484" i="1"/>
  <c r="CE484" i="1"/>
  <c r="BD485" i="1"/>
  <c r="BV485" i="1"/>
  <c r="BW485" i="1"/>
  <c r="BX485" i="1"/>
  <c r="BY485" i="1"/>
  <c r="BZ485" i="1"/>
  <c r="CA485" i="1"/>
  <c r="CC485" i="1"/>
  <c r="CE485" i="1"/>
  <c r="BD486" i="1"/>
  <c r="BV486" i="1"/>
  <c r="BW486" i="1"/>
  <c r="BX486" i="1"/>
  <c r="BY486" i="1"/>
  <c r="BZ486" i="1"/>
  <c r="CA486" i="1"/>
  <c r="CC486" i="1"/>
  <c r="CE486" i="1"/>
  <c r="BD487" i="1"/>
  <c r="BV487" i="1"/>
  <c r="BW487" i="1"/>
  <c r="BX487" i="1"/>
  <c r="BY487" i="1"/>
  <c r="BZ487" i="1"/>
  <c r="CA487" i="1"/>
  <c r="CC487" i="1"/>
  <c r="CE487" i="1"/>
  <c r="BD488" i="1"/>
  <c r="BV488" i="1"/>
  <c r="BW488" i="1"/>
  <c r="BX488" i="1"/>
  <c r="BY488" i="1"/>
  <c r="BZ488" i="1"/>
  <c r="CA488" i="1"/>
  <c r="CC488" i="1"/>
  <c r="CE488" i="1"/>
  <c r="BD489" i="1"/>
  <c r="BV489" i="1"/>
  <c r="BW489" i="1"/>
  <c r="BX489" i="1"/>
  <c r="BY489" i="1"/>
  <c r="BZ489" i="1"/>
  <c r="CA489" i="1"/>
  <c r="CC489" i="1"/>
  <c r="CE489" i="1"/>
  <c r="BD490" i="1"/>
  <c r="BV490" i="1"/>
  <c r="BW490" i="1"/>
  <c r="BX490" i="1"/>
  <c r="BY490" i="1"/>
  <c r="BZ490" i="1"/>
  <c r="CA490" i="1"/>
  <c r="CC490" i="1"/>
  <c r="CE490" i="1"/>
  <c r="BD491" i="1"/>
  <c r="BV491" i="1"/>
  <c r="BW491" i="1"/>
  <c r="BX491" i="1"/>
  <c r="BY491" i="1"/>
  <c r="BZ491" i="1"/>
  <c r="CA491" i="1"/>
  <c r="CC491" i="1"/>
  <c r="CE491" i="1"/>
  <c r="BD492" i="1"/>
  <c r="BV492" i="1"/>
  <c r="BW492" i="1"/>
  <c r="BX492" i="1"/>
  <c r="BY492" i="1"/>
  <c r="BZ492" i="1"/>
  <c r="CA492" i="1"/>
  <c r="CC492" i="1"/>
  <c r="CE492" i="1"/>
  <c r="BD493" i="1"/>
  <c r="BV493" i="1"/>
  <c r="BW493" i="1"/>
  <c r="BX493" i="1"/>
  <c r="BY493" i="1"/>
  <c r="BZ493" i="1"/>
  <c r="CA493" i="1"/>
  <c r="CC493" i="1"/>
  <c r="CE493" i="1"/>
  <c r="BD494" i="1"/>
  <c r="BV494" i="1"/>
  <c r="BW494" i="1"/>
  <c r="BX494" i="1"/>
  <c r="BY494" i="1"/>
  <c r="BZ494" i="1"/>
  <c r="CA494" i="1"/>
  <c r="CC494" i="1"/>
  <c r="CE494" i="1"/>
  <c r="BD495" i="1"/>
  <c r="BV495" i="1"/>
  <c r="BW495" i="1"/>
  <c r="BX495" i="1"/>
  <c r="BY495" i="1"/>
  <c r="BZ495" i="1"/>
  <c r="CA495" i="1"/>
  <c r="CC495" i="1"/>
  <c r="CE495" i="1"/>
  <c r="BD496" i="1"/>
  <c r="BV496" i="1"/>
  <c r="BW496" i="1"/>
  <c r="BX496" i="1"/>
  <c r="BY496" i="1"/>
  <c r="BZ496" i="1"/>
  <c r="CA496" i="1"/>
  <c r="CC496" i="1"/>
  <c r="CE496" i="1"/>
  <c r="BD497" i="1"/>
  <c r="BV497" i="1"/>
  <c r="BW497" i="1"/>
  <c r="BX497" i="1"/>
  <c r="BY497" i="1"/>
  <c r="BZ497" i="1"/>
  <c r="CA497" i="1"/>
  <c r="CC497" i="1"/>
  <c r="CE497" i="1"/>
  <c r="BD498" i="1"/>
  <c r="BV498" i="1"/>
  <c r="BW498" i="1"/>
  <c r="BX498" i="1"/>
  <c r="BY498" i="1"/>
  <c r="BZ498" i="1"/>
  <c r="CA498" i="1"/>
  <c r="CC498" i="1"/>
  <c r="CE498" i="1"/>
  <c r="BD499" i="1"/>
  <c r="BV499" i="1"/>
  <c r="BW499" i="1"/>
  <c r="BX499" i="1"/>
  <c r="BY499" i="1"/>
  <c r="BZ499" i="1"/>
  <c r="CA499" i="1"/>
  <c r="CC499" i="1"/>
  <c r="CE499" i="1"/>
  <c r="BD500" i="1"/>
  <c r="BV500" i="1"/>
  <c r="BW500" i="1"/>
  <c r="BX500" i="1"/>
  <c r="BY500" i="1"/>
  <c r="BZ500" i="1"/>
  <c r="CA500" i="1"/>
  <c r="CC500" i="1"/>
  <c r="CE500" i="1"/>
  <c r="BD501" i="1"/>
  <c r="BV501" i="1"/>
  <c r="BW501" i="1"/>
  <c r="BX501" i="1"/>
  <c r="BY501" i="1"/>
  <c r="BZ501" i="1"/>
  <c r="CA501" i="1"/>
  <c r="CC501" i="1"/>
  <c r="CE501" i="1"/>
  <c r="BD502" i="1"/>
  <c r="BV502" i="1"/>
  <c r="BW502" i="1"/>
  <c r="BX502" i="1"/>
  <c r="BY502" i="1"/>
  <c r="BZ502" i="1"/>
  <c r="CA502" i="1"/>
  <c r="CC502" i="1"/>
  <c r="CE502" i="1"/>
  <c r="AU307" i="1" l="1"/>
  <c r="AV307" i="1" s="1"/>
  <c r="AW307" i="1" s="1"/>
  <c r="AU400" i="1"/>
  <c r="AV400" i="1" s="1"/>
  <c r="AU328" i="1"/>
  <c r="AV328" i="1" s="1"/>
  <c r="AU326" i="1"/>
  <c r="AV326" i="1" s="1"/>
  <c r="AU324" i="1"/>
  <c r="AV324" i="1" s="1"/>
  <c r="AU322" i="1"/>
  <c r="AV322" i="1" s="1"/>
  <c r="AU320" i="1"/>
  <c r="AV320" i="1" s="1"/>
  <c r="AU318" i="1"/>
  <c r="AV318" i="1" s="1"/>
  <c r="AU316" i="1"/>
  <c r="AV316" i="1" s="1"/>
  <c r="AU314" i="1"/>
  <c r="AV314" i="1" s="1"/>
  <c r="AU312" i="1"/>
  <c r="AV312" i="1" s="1"/>
  <c r="AU310" i="1"/>
  <c r="AV310" i="1" s="1"/>
  <c r="AU170" i="1"/>
  <c r="AV170" i="1" s="1"/>
  <c r="AU237" i="1"/>
  <c r="AV237" i="1" s="1"/>
  <c r="AU502" i="1"/>
  <c r="AV502" i="1" s="1"/>
  <c r="AU501" i="1"/>
  <c r="AV501" i="1" s="1"/>
  <c r="AU500" i="1"/>
  <c r="AV500" i="1" s="1"/>
  <c r="AW500" i="1" s="1"/>
  <c r="AU499" i="1"/>
  <c r="AV499" i="1" s="1"/>
  <c r="AU498" i="1"/>
  <c r="AV498" i="1" s="1"/>
  <c r="AW498" i="1" s="1"/>
  <c r="AU497" i="1"/>
  <c r="AV497" i="1" s="1"/>
  <c r="AU496" i="1"/>
  <c r="AV496" i="1" s="1"/>
  <c r="AW496" i="1" s="1"/>
  <c r="AU495" i="1"/>
  <c r="AV495" i="1" s="1"/>
  <c r="AU494" i="1"/>
  <c r="AV494" i="1" s="1"/>
  <c r="AU493" i="1"/>
  <c r="AV493" i="1" s="1"/>
  <c r="AU492" i="1"/>
  <c r="AV492" i="1" s="1"/>
  <c r="AU491" i="1"/>
  <c r="AV491" i="1" s="1"/>
  <c r="AU490" i="1"/>
  <c r="AV490" i="1" s="1"/>
  <c r="AW490" i="1" s="1"/>
  <c r="AU489" i="1"/>
  <c r="AV489" i="1" s="1"/>
  <c r="AU488" i="1"/>
  <c r="AV488" i="1" s="1"/>
  <c r="AU487" i="1"/>
  <c r="AV487" i="1" s="1"/>
  <c r="AU486" i="1"/>
  <c r="AV486" i="1" s="1"/>
  <c r="AU485" i="1"/>
  <c r="AV485" i="1" s="1"/>
  <c r="AU484" i="1"/>
  <c r="AV484" i="1" s="1"/>
  <c r="AW484" i="1" s="1"/>
  <c r="AU483" i="1"/>
  <c r="AV483" i="1" s="1"/>
  <c r="AU482" i="1"/>
  <c r="AV482" i="1" s="1"/>
  <c r="AU481" i="1"/>
  <c r="AV481" i="1" s="1"/>
  <c r="AU480" i="1"/>
  <c r="AV480" i="1" s="1"/>
  <c r="AU479" i="1"/>
  <c r="AV479" i="1" s="1"/>
  <c r="AU478" i="1"/>
  <c r="AV478" i="1" s="1"/>
  <c r="AW478" i="1" s="1"/>
  <c r="AU477" i="1"/>
  <c r="AV477" i="1" s="1"/>
  <c r="AU476" i="1"/>
  <c r="AV476" i="1" s="1"/>
  <c r="AU475" i="1"/>
  <c r="AV475" i="1" s="1"/>
  <c r="AU474" i="1"/>
  <c r="AV474" i="1" s="1"/>
  <c r="AU473" i="1"/>
  <c r="AV473" i="1" s="1"/>
  <c r="AU472" i="1"/>
  <c r="AV472" i="1" s="1"/>
  <c r="AW472" i="1" s="1"/>
  <c r="AU471" i="1"/>
  <c r="AV471" i="1" s="1"/>
  <c r="AU470" i="1"/>
  <c r="AV470" i="1" s="1"/>
  <c r="AU469" i="1"/>
  <c r="AV469" i="1" s="1"/>
  <c r="AU468" i="1"/>
  <c r="AV468" i="1" s="1"/>
  <c r="AU467" i="1"/>
  <c r="AV467" i="1" s="1"/>
  <c r="AU466" i="1"/>
  <c r="AV466" i="1" s="1"/>
  <c r="AU465" i="1"/>
  <c r="AV465" i="1" s="1"/>
  <c r="AU464" i="1"/>
  <c r="AV464" i="1" s="1"/>
  <c r="AU463" i="1"/>
  <c r="AV463" i="1" s="1"/>
  <c r="AU462" i="1"/>
  <c r="AV462" i="1" s="1"/>
  <c r="AU461" i="1"/>
  <c r="AV461" i="1" s="1"/>
  <c r="AU460" i="1"/>
  <c r="AV460" i="1" s="1"/>
  <c r="AU459" i="1"/>
  <c r="AV459" i="1" s="1"/>
  <c r="AU458" i="1"/>
  <c r="AV458" i="1" s="1"/>
  <c r="AU457" i="1"/>
  <c r="AV457" i="1" s="1"/>
  <c r="AU456" i="1"/>
  <c r="AV456" i="1" s="1"/>
  <c r="AU455" i="1"/>
  <c r="AV455" i="1" s="1"/>
  <c r="AU454" i="1"/>
  <c r="AV454" i="1" s="1"/>
  <c r="AU453" i="1"/>
  <c r="AV453" i="1" s="1"/>
  <c r="AU452" i="1"/>
  <c r="AV452" i="1" s="1"/>
  <c r="AU451" i="1"/>
  <c r="AV451" i="1" s="1"/>
  <c r="AU450" i="1"/>
  <c r="AV450" i="1" s="1"/>
  <c r="AU449" i="1"/>
  <c r="AV449" i="1" s="1"/>
  <c r="AU448" i="1"/>
  <c r="AV448" i="1" s="1"/>
  <c r="AU407" i="1"/>
  <c r="AV407" i="1" s="1"/>
  <c r="AU403" i="1"/>
  <c r="AV403" i="1" s="1"/>
  <c r="AU447" i="1"/>
  <c r="AV447" i="1" s="1"/>
  <c r="AU446" i="1"/>
  <c r="AV446" i="1" s="1"/>
  <c r="AU445" i="1"/>
  <c r="AV445" i="1" s="1"/>
  <c r="AU444" i="1"/>
  <c r="AV444" i="1" s="1"/>
  <c r="AU443" i="1"/>
  <c r="AV443" i="1" s="1"/>
  <c r="AU442" i="1"/>
  <c r="AV442" i="1" s="1"/>
  <c r="AU441" i="1"/>
  <c r="AV441" i="1" s="1"/>
  <c r="AU440" i="1"/>
  <c r="AV440" i="1" s="1"/>
  <c r="AU439" i="1"/>
  <c r="AV439" i="1" s="1"/>
  <c r="AU438" i="1"/>
  <c r="AV438" i="1" s="1"/>
  <c r="AU437" i="1"/>
  <c r="AV437" i="1" s="1"/>
  <c r="AU436" i="1"/>
  <c r="AV436" i="1" s="1"/>
  <c r="AU435" i="1"/>
  <c r="AV435" i="1" s="1"/>
  <c r="AU434" i="1"/>
  <c r="AV434" i="1" s="1"/>
  <c r="AU433" i="1"/>
  <c r="AV433" i="1" s="1"/>
  <c r="AU432" i="1"/>
  <c r="AV432" i="1" s="1"/>
  <c r="AU431" i="1"/>
  <c r="AV431" i="1" s="1"/>
  <c r="AU430" i="1"/>
  <c r="AV430" i="1" s="1"/>
  <c r="AU429" i="1"/>
  <c r="AV429" i="1" s="1"/>
  <c r="AU428" i="1"/>
  <c r="AV428" i="1" s="1"/>
  <c r="AU427" i="1"/>
  <c r="AV427" i="1" s="1"/>
  <c r="AU426" i="1"/>
  <c r="AV426" i="1" s="1"/>
  <c r="AU425" i="1"/>
  <c r="AV425" i="1" s="1"/>
  <c r="AU424" i="1"/>
  <c r="AV424" i="1" s="1"/>
  <c r="AU423" i="1"/>
  <c r="AV423" i="1" s="1"/>
  <c r="AU422" i="1"/>
  <c r="AV422" i="1" s="1"/>
  <c r="AU421" i="1"/>
  <c r="AV421" i="1" s="1"/>
  <c r="AU420" i="1"/>
  <c r="AV420" i="1" s="1"/>
  <c r="AU419" i="1"/>
  <c r="AV419" i="1" s="1"/>
  <c r="AU418" i="1"/>
  <c r="AV418" i="1" s="1"/>
  <c r="AU417" i="1"/>
  <c r="AV417" i="1" s="1"/>
  <c r="AU416" i="1"/>
  <c r="AV416" i="1" s="1"/>
  <c r="AU415" i="1"/>
  <c r="AV415" i="1" s="1"/>
  <c r="AU414" i="1"/>
  <c r="AV414" i="1" s="1"/>
  <c r="AU413" i="1"/>
  <c r="AV413" i="1" s="1"/>
  <c r="AU412" i="1"/>
  <c r="AV412" i="1" s="1"/>
  <c r="AU411" i="1"/>
  <c r="AV411" i="1" s="1"/>
  <c r="AU410" i="1"/>
  <c r="AV410" i="1" s="1"/>
  <c r="AU409" i="1"/>
  <c r="AV409" i="1" s="1"/>
  <c r="AU408" i="1"/>
  <c r="AV408" i="1" s="1"/>
  <c r="AU404" i="1"/>
  <c r="AV404" i="1" s="1"/>
  <c r="AW407" i="1"/>
  <c r="AU406" i="1"/>
  <c r="AV406" i="1" s="1"/>
  <c r="AW403" i="1"/>
  <c r="AU402" i="1"/>
  <c r="AV402" i="1" s="1"/>
  <c r="AU398" i="1"/>
  <c r="AV398" i="1" s="1"/>
  <c r="AW398" i="1" s="1"/>
  <c r="AU396" i="1"/>
  <c r="AV396" i="1" s="1"/>
  <c r="AU394" i="1"/>
  <c r="AV394" i="1" s="1"/>
  <c r="AW394" i="1" s="1"/>
  <c r="AU405" i="1"/>
  <c r="AV405" i="1" s="1"/>
  <c r="AW405" i="1" s="1"/>
  <c r="AU401" i="1"/>
  <c r="AV401" i="1" s="1"/>
  <c r="AW401" i="1" s="1"/>
  <c r="AU399" i="1"/>
  <c r="AV399" i="1" s="1"/>
  <c r="AU397" i="1"/>
  <c r="AV397" i="1" s="1"/>
  <c r="AW397" i="1" s="1"/>
  <c r="AU395" i="1"/>
  <c r="AV395" i="1" s="1"/>
  <c r="AU393" i="1"/>
  <c r="AV393" i="1" s="1"/>
  <c r="AW393" i="1" s="1"/>
  <c r="AU363" i="1"/>
  <c r="AV363" i="1" s="1"/>
  <c r="AU362" i="1"/>
  <c r="AV362" i="1" s="1"/>
  <c r="AU252" i="1"/>
  <c r="AV252" i="1" s="1"/>
  <c r="AU250" i="1"/>
  <c r="AV250" i="1" s="1"/>
  <c r="AU248" i="1"/>
  <c r="AV248" i="1" s="1"/>
  <c r="AU246" i="1"/>
  <c r="AV246" i="1" s="1"/>
  <c r="AU244" i="1"/>
  <c r="AV244" i="1" s="1"/>
  <c r="AU242" i="1"/>
  <c r="AV242" i="1" s="1"/>
  <c r="AU240" i="1"/>
  <c r="AV240" i="1" s="1"/>
  <c r="AU238" i="1"/>
  <c r="AV238" i="1" s="1"/>
  <c r="AU235" i="1"/>
  <c r="AV235" i="1" s="1"/>
  <c r="AU231" i="1"/>
  <c r="AV231" i="1" s="1"/>
  <c r="AU227" i="1"/>
  <c r="AV227" i="1" s="1"/>
  <c r="AU226" i="1"/>
  <c r="AV226" i="1" s="1"/>
  <c r="AU225" i="1"/>
  <c r="AV225" i="1" s="1"/>
  <c r="AU224" i="1"/>
  <c r="AV224" i="1" s="1"/>
  <c r="AU223" i="1"/>
  <c r="AV223" i="1" s="1"/>
  <c r="AU222" i="1"/>
  <c r="AV222" i="1" s="1"/>
  <c r="AU221" i="1"/>
  <c r="AV221" i="1" s="1"/>
  <c r="AU220" i="1"/>
  <c r="AV220" i="1" s="1"/>
  <c r="AU219" i="1"/>
  <c r="AV219" i="1" s="1"/>
  <c r="AU218" i="1"/>
  <c r="AV218" i="1" s="1"/>
  <c r="AU217" i="1"/>
  <c r="AV217" i="1" s="1"/>
  <c r="AU216" i="1"/>
  <c r="AV216" i="1" s="1"/>
  <c r="AU215" i="1"/>
  <c r="AV215" i="1" s="1"/>
  <c r="AU214" i="1"/>
  <c r="AV214" i="1" s="1"/>
  <c r="AU213" i="1"/>
  <c r="AV213" i="1" s="1"/>
  <c r="AU212" i="1"/>
  <c r="AV212" i="1" s="1"/>
  <c r="AU211" i="1"/>
  <c r="AV211" i="1" s="1"/>
  <c r="AU210" i="1"/>
  <c r="AV210" i="1" s="1"/>
  <c r="AU209" i="1"/>
  <c r="AV209" i="1" s="1"/>
  <c r="AU208" i="1"/>
  <c r="AV208" i="1" s="1"/>
  <c r="AU207" i="1"/>
  <c r="AV207" i="1" s="1"/>
  <c r="AU206" i="1"/>
  <c r="AV206" i="1" s="1"/>
  <c r="AU205" i="1"/>
  <c r="AV205" i="1" s="1"/>
  <c r="AU204" i="1"/>
  <c r="AV204" i="1" s="1"/>
  <c r="AU203" i="1"/>
  <c r="AV203" i="1" s="1"/>
  <c r="AU202" i="1"/>
  <c r="AV202" i="1" s="1"/>
  <c r="AU201" i="1"/>
  <c r="AV201" i="1" s="1"/>
  <c r="AU200" i="1"/>
  <c r="AV200" i="1" s="1"/>
  <c r="AU199" i="1"/>
  <c r="AV199" i="1" s="1"/>
  <c r="AU198" i="1"/>
  <c r="AV198" i="1" s="1"/>
  <c r="AU197" i="1"/>
  <c r="AV197" i="1" s="1"/>
  <c r="AU196" i="1"/>
  <c r="AV196" i="1" s="1"/>
  <c r="AU195" i="1"/>
  <c r="AV195" i="1" s="1"/>
  <c r="AU194" i="1"/>
  <c r="AV194" i="1" s="1"/>
  <c r="AW194" i="1" s="1"/>
  <c r="AU193" i="1"/>
  <c r="AV193" i="1" s="1"/>
  <c r="AU192" i="1"/>
  <c r="AV192" i="1" s="1"/>
  <c r="AW192" i="1" s="1"/>
  <c r="AU191" i="1"/>
  <c r="AV191" i="1" s="1"/>
  <c r="AU190" i="1"/>
  <c r="AV190" i="1" s="1"/>
  <c r="AW190" i="1" s="1"/>
  <c r="AU189" i="1"/>
  <c r="AV189" i="1" s="1"/>
  <c r="AU188" i="1"/>
  <c r="AV188" i="1" s="1"/>
  <c r="AW188" i="1" s="1"/>
  <c r="AU187" i="1"/>
  <c r="AV187" i="1" s="1"/>
  <c r="AU186" i="1"/>
  <c r="AV186" i="1" s="1"/>
  <c r="AW186" i="1" s="1"/>
  <c r="AU185" i="1"/>
  <c r="AV185" i="1" s="1"/>
  <c r="AU184" i="1"/>
  <c r="AV184" i="1" s="1"/>
  <c r="AW184" i="1" s="1"/>
  <c r="AU183" i="1"/>
  <c r="AV183" i="1" s="1"/>
  <c r="AU182" i="1"/>
  <c r="AV182" i="1" s="1"/>
  <c r="AW182" i="1" s="1"/>
  <c r="AU181" i="1"/>
  <c r="AV181" i="1" s="1"/>
  <c r="AU180" i="1"/>
  <c r="AV180" i="1" s="1"/>
  <c r="AW180" i="1" s="1"/>
  <c r="AU173" i="1"/>
  <c r="AV173" i="1" s="1"/>
  <c r="AW362" i="1"/>
  <c r="AU359" i="1"/>
  <c r="AV359" i="1" s="1"/>
  <c r="AU358" i="1"/>
  <c r="AV358" i="1" s="1"/>
  <c r="AU357" i="1"/>
  <c r="AV357" i="1" s="1"/>
  <c r="AU356" i="1"/>
  <c r="AV356" i="1" s="1"/>
  <c r="AU355" i="1"/>
  <c r="AV355" i="1" s="1"/>
  <c r="AU354" i="1"/>
  <c r="AV354" i="1" s="1"/>
  <c r="AU353" i="1"/>
  <c r="AV353" i="1" s="1"/>
  <c r="AU352" i="1"/>
  <c r="AV352" i="1" s="1"/>
  <c r="AU351" i="1"/>
  <c r="AV351" i="1" s="1"/>
  <c r="AU350" i="1"/>
  <c r="AV350" i="1" s="1"/>
  <c r="AU349" i="1"/>
  <c r="AV349" i="1" s="1"/>
  <c r="AU348" i="1"/>
  <c r="AV348" i="1" s="1"/>
  <c r="AU347" i="1"/>
  <c r="AV347" i="1" s="1"/>
  <c r="AU346" i="1"/>
  <c r="AV346" i="1" s="1"/>
  <c r="AU345" i="1"/>
  <c r="AV345" i="1" s="1"/>
  <c r="AU344" i="1"/>
  <c r="AV344" i="1" s="1"/>
  <c r="AU343" i="1"/>
  <c r="AV343" i="1" s="1"/>
  <c r="AU342" i="1"/>
  <c r="AV342" i="1" s="1"/>
  <c r="AU341" i="1"/>
  <c r="AV341" i="1" s="1"/>
  <c r="AU340" i="1"/>
  <c r="AV340" i="1" s="1"/>
  <c r="AU339" i="1"/>
  <c r="AV339" i="1" s="1"/>
  <c r="AU338" i="1"/>
  <c r="AV338" i="1" s="1"/>
  <c r="AU337" i="1"/>
  <c r="AV337" i="1" s="1"/>
  <c r="AU336" i="1"/>
  <c r="AV336" i="1" s="1"/>
  <c r="AU335" i="1"/>
  <c r="AV335" i="1" s="1"/>
  <c r="AU334" i="1"/>
  <c r="AV334" i="1" s="1"/>
  <c r="AU333" i="1"/>
  <c r="AV333" i="1" s="1"/>
  <c r="AU332" i="1"/>
  <c r="AV332" i="1" s="1"/>
  <c r="AU331" i="1"/>
  <c r="AV331" i="1" s="1"/>
  <c r="AU330" i="1"/>
  <c r="AV330" i="1" s="1"/>
  <c r="AU329" i="1"/>
  <c r="AV329" i="1" s="1"/>
  <c r="AU327" i="1"/>
  <c r="AV327" i="1" s="1"/>
  <c r="AW327" i="1" s="1"/>
  <c r="AU325" i="1"/>
  <c r="AV325" i="1" s="1"/>
  <c r="AU323" i="1"/>
  <c r="AV323" i="1" s="1"/>
  <c r="AW323" i="1" s="1"/>
  <c r="AU321" i="1"/>
  <c r="AV321" i="1" s="1"/>
  <c r="AU319" i="1"/>
  <c r="AV319" i="1" s="1"/>
  <c r="AW319" i="1" s="1"/>
  <c r="AU317" i="1"/>
  <c r="AV317" i="1" s="1"/>
  <c r="AU315" i="1"/>
  <c r="AV315" i="1" s="1"/>
  <c r="AW315" i="1" s="1"/>
  <c r="AU313" i="1"/>
  <c r="AV313" i="1" s="1"/>
  <c r="AU311" i="1"/>
  <c r="AV311" i="1" s="1"/>
  <c r="AW311" i="1" s="1"/>
  <c r="AU309" i="1"/>
  <c r="AV309" i="1" s="1"/>
  <c r="AU308" i="1"/>
  <c r="AV308" i="1" s="1"/>
  <c r="AW308" i="1" s="1"/>
  <c r="AU284" i="1"/>
  <c r="AV284" i="1" s="1"/>
  <c r="AW284" i="1" s="1"/>
  <c r="AU283" i="1"/>
  <c r="AV283" i="1" s="1"/>
  <c r="AW283" i="1" s="1"/>
  <c r="AU282" i="1"/>
  <c r="AV282" i="1" s="1"/>
  <c r="AW282" i="1" s="1"/>
  <c r="AU281" i="1"/>
  <c r="AV281" i="1" s="1"/>
  <c r="AW281" i="1" s="1"/>
  <c r="AU280" i="1"/>
  <c r="AV280" i="1" s="1"/>
  <c r="AW280" i="1" s="1"/>
  <c r="AU279" i="1"/>
  <c r="AV279" i="1" s="1"/>
  <c r="AW279" i="1" s="1"/>
  <c r="AU278" i="1"/>
  <c r="AV278" i="1" s="1"/>
  <c r="AW278" i="1" s="1"/>
  <c r="AU277" i="1"/>
  <c r="AV277" i="1" s="1"/>
  <c r="AW277" i="1" s="1"/>
  <c r="AU276" i="1"/>
  <c r="AV276" i="1" s="1"/>
  <c r="AW276" i="1" s="1"/>
  <c r="AU275" i="1"/>
  <c r="AV275" i="1" s="1"/>
  <c r="AW275" i="1" s="1"/>
  <c r="AU274" i="1"/>
  <c r="AV274" i="1" s="1"/>
  <c r="AW274" i="1" s="1"/>
  <c r="AU273" i="1"/>
  <c r="AV273" i="1" s="1"/>
  <c r="AW273" i="1" s="1"/>
  <c r="AU272" i="1"/>
  <c r="AV272" i="1" s="1"/>
  <c r="AW272" i="1" s="1"/>
  <c r="AU271" i="1"/>
  <c r="AV271" i="1" s="1"/>
  <c r="AW271" i="1" s="1"/>
  <c r="AU270" i="1"/>
  <c r="AV270" i="1" s="1"/>
  <c r="AW270" i="1" s="1"/>
  <c r="AU269" i="1"/>
  <c r="AV269" i="1" s="1"/>
  <c r="AW269" i="1" s="1"/>
  <c r="AU268" i="1"/>
  <c r="AV268" i="1" s="1"/>
  <c r="AW268" i="1" s="1"/>
  <c r="AU267" i="1"/>
  <c r="AV267" i="1" s="1"/>
  <c r="AW267" i="1" s="1"/>
  <c r="AU266" i="1"/>
  <c r="AV266" i="1" s="1"/>
  <c r="AW266" i="1" s="1"/>
  <c r="AU265" i="1"/>
  <c r="AV265" i="1" s="1"/>
  <c r="AW265" i="1" s="1"/>
  <c r="AU264" i="1"/>
  <c r="AV264" i="1" s="1"/>
  <c r="AW264" i="1" s="1"/>
  <c r="AU263" i="1"/>
  <c r="AV263" i="1" s="1"/>
  <c r="AW263" i="1" s="1"/>
  <c r="AU262" i="1"/>
  <c r="AV262" i="1" s="1"/>
  <c r="AW262" i="1" s="1"/>
  <c r="AU261" i="1"/>
  <c r="AV261" i="1" s="1"/>
  <c r="AW261" i="1" s="1"/>
  <c r="AU260" i="1"/>
  <c r="AV260" i="1" s="1"/>
  <c r="AU259" i="1"/>
  <c r="AV259" i="1" s="1"/>
  <c r="AW259" i="1" s="1"/>
  <c r="AU258" i="1"/>
  <c r="AV258" i="1" s="1"/>
  <c r="AU257" i="1"/>
  <c r="AV257" i="1" s="1"/>
  <c r="AW257" i="1" s="1"/>
  <c r="AU256" i="1"/>
  <c r="AV256" i="1" s="1"/>
  <c r="AU255" i="1"/>
  <c r="AV255" i="1" s="1"/>
  <c r="AW255" i="1" s="1"/>
  <c r="AU254" i="1"/>
  <c r="AV254" i="1" s="1"/>
  <c r="AW237" i="1"/>
  <c r="AU236" i="1"/>
  <c r="AV236" i="1" s="1"/>
  <c r="AU234" i="1"/>
  <c r="AV234" i="1" s="1"/>
  <c r="AW234" i="1" s="1"/>
  <c r="AU233" i="1"/>
  <c r="AV233" i="1" s="1"/>
  <c r="AU117" i="1"/>
  <c r="AV117" i="1" s="1"/>
  <c r="AW117" i="1" s="1"/>
  <c r="AU109" i="1"/>
  <c r="AV109" i="1" s="1"/>
  <c r="AU101" i="1"/>
  <c r="AV101" i="1" s="1"/>
  <c r="AW101" i="1" s="1"/>
  <c r="AU93" i="1"/>
  <c r="AV93" i="1" s="1"/>
  <c r="AU82" i="1"/>
  <c r="AV82" i="1" s="1"/>
  <c r="AW82" i="1" s="1"/>
  <c r="AU301" i="1"/>
  <c r="AV301" i="1" s="1"/>
  <c r="AW301" i="1" s="1"/>
  <c r="AU300" i="1"/>
  <c r="AV300" i="1" s="1"/>
  <c r="AW300" i="1" s="1"/>
  <c r="AU299" i="1"/>
  <c r="AV299" i="1" s="1"/>
  <c r="AW299" i="1" s="1"/>
  <c r="AU298" i="1"/>
  <c r="AV298" i="1" s="1"/>
  <c r="AW298" i="1" s="1"/>
  <c r="AU297" i="1"/>
  <c r="AV297" i="1" s="1"/>
  <c r="AW297" i="1" s="1"/>
  <c r="AU177" i="1"/>
  <c r="AV177" i="1" s="1"/>
  <c r="AW177" i="1" s="1"/>
  <c r="AU48" i="1"/>
  <c r="AV48" i="1" s="1"/>
  <c r="AU121" i="1"/>
  <c r="AV121" i="1" s="1"/>
  <c r="AU113" i="1"/>
  <c r="AV113" i="1" s="1"/>
  <c r="AW113" i="1" s="1"/>
  <c r="AU105" i="1"/>
  <c r="AV105" i="1" s="1"/>
  <c r="AU97" i="1"/>
  <c r="AV97" i="1" s="1"/>
  <c r="AW97" i="1" s="1"/>
  <c r="AU74" i="1"/>
  <c r="AV74" i="1" s="1"/>
  <c r="AW74" i="1" s="1"/>
  <c r="AU50" i="1"/>
  <c r="AV50" i="1" s="1"/>
  <c r="AW50" i="1" s="1"/>
  <c r="AU176" i="1"/>
  <c r="AV176" i="1" s="1"/>
  <c r="AU172" i="1"/>
  <c r="AV172" i="1" s="1"/>
  <c r="AW172" i="1" s="1"/>
  <c r="AW121" i="1"/>
  <c r="AU120" i="1"/>
  <c r="AV120" i="1" s="1"/>
  <c r="AW120" i="1" s="1"/>
  <c r="AU116" i="1"/>
  <c r="AV116" i="1" s="1"/>
  <c r="AU112" i="1"/>
  <c r="AV112" i="1" s="1"/>
  <c r="AW112" i="1" s="1"/>
  <c r="AW109" i="1"/>
  <c r="AU108" i="1"/>
  <c r="AV108" i="1" s="1"/>
  <c r="AW105" i="1"/>
  <c r="AU104" i="1"/>
  <c r="AV104" i="1" s="1"/>
  <c r="AW104" i="1" s="1"/>
  <c r="AU100" i="1"/>
  <c r="AV100" i="1" s="1"/>
  <c r="AU96" i="1"/>
  <c r="AV96" i="1" s="1"/>
  <c r="AW96" i="1" s="1"/>
  <c r="AW93" i="1"/>
  <c r="AU86" i="1"/>
  <c r="AV86" i="1" s="1"/>
  <c r="AU81" i="1"/>
  <c r="AV81" i="1" s="1"/>
  <c r="AW81" i="1" s="1"/>
  <c r="AU73" i="1"/>
  <c r="AV73" i="1" s="1"/>
  <c r="AU70" i="1"/>
  <c r="AV70" i="1" s="1"/>
  <c r="AU69" i="1"/>
  <c r="AV69" i="1" s="1"/>
  <c r="AU66" i="1"/>
  <c r="AV66" i="1" s="1"/>
  <c r="AU65" i="1"/>
  <c r="AV65" i="1" s="1"/>
  <c r="AU62" i="1"/>
  <c r="AV62" i="1" s="1"/>
  <c r="AU61" i="1"/>
  <c r="AV61" i="1" s="1"/>
  <c r="AU58" i="1"/>
  <c r="AV58" i="1" s="1"/>
  <c r="AU57" i="1"/>
  <c r="AV57" i="1" s="1"/>
  <c r="AU54" i="1"/>
  <c r="AV54" i="1" s="1"/>
  <c r="AU53" i="1"/>
  <c r="AV53" i="1" s="1"/>
  <c r="AU46" i="1"/>
  <c r="AV46" i="1" s="1"/>
  <c r="AU44" i="1"/>
  <c r="AV44" i="1" s="1"/>
  <c r="AU296" i="1"/>
  <c r="AV296" i="1" s="1"/>
  <c r="AW296" i="1" s="1"/>
  <c r="AU295" i="1"/>
  <c r="AV295" i="1" s="1"/>
  <c r="AW295" i="1" s="1"/>
  <c r="AU294" i="1"/>
  <c r="AV294" i="1" s="1"/>
  <c r="AW294" i="1" s="1"/>
  <c r="AU293" i="1"/>
  <c r="AV293" i="1" s="1"/>
  <c r="AW293" i="1" s="1"/>
  <c r="AU292" i="1"/>
  <c r="AV292" i="1" s="1"/>
  <c r="AW292" i="1" s="1"/>
  <c r="AU291" i="1"/>
  <c r="AV291" i="1" s="1"/>
  <c r="AW291" i="1" s="1"/>
  <c r="AU290" i="1"/>
  <c r="AV290" i="1" s="1"/>
  <c r="AW290" i="1" s="1"/>
  <c r="AU289" i="1"/>
  <c r="AV289" i="1" s="1"/>
  <c r="AW289" i="1" s="1"/>
  <c r="AU288" i="1"/>
  <c r="AV288" i="1" s="1"/>
  <c r="AW288" i="1" s="1"/>
  <c r="AU287" i="1"/>
  <c r="AV287" i="1" s="1"/>
  <c r="AW287" i="1" s="1"/>
  <c r="AU286" i="1"/>
  <c r="AV286" i="1" s="1"/>
  <c r="AW286" i="1" s="1"/>
  <c r="AU285" i="1"/>
  <c r="AV285" i="1" s="1"/>
  <c r="AW285" i="1" s="1"/>
  <c r="AU253" i="1"/>
  <c r="AV253" i="1" s="1"/>
  <c r="AW253" i="1" s="1"/>
  <c r="AU251" i="1"/>
  <c r="AV251" i="1" s="1"/>
  <c r="AU249" i="1"/>
  <c r="AV249" i="1" s="1"/>
  <c r="AW233" i="1"/>
  <c r="AU232" i="1"/>
  <c r="AV232" i="1" s="1"/>
  <c r="AU230" i="1"/>
  <c r="AV230" i="1" s="1"/>
  <c r="AU228" i="1"/>
  <c r="AV228" i="1" s="1"/>
  <c r="AU179" i="1"/>
  <c r="AV179" i="1" s="1"/>
  <c r="AW179" i="1" s="1"/>
  <c r="AU175" i="1"/>
  <c r="AV175" i="1" s="1"/>
  <c r="AW173" i="1"/>
  <c r="AU171" i="1"/>
  <c r="AV171" i="1" s="1"/>
  <c r="AU169" i="1"/>
  <c r="AV169" i="1" s="1"/>
  <c r="AU143" i="1"/>
  <c r="AV143" i="1" s="1"/>
  <c r="AU142" i="1"/>
  <c r="AV142" i="1" s="1"/>
  <c r="AU119" i="1"/>
  <c r="AV119" i="1" s="1"/>
  <c r="AU115" i="1"/>
  <c r="AV115" i="1" s="1"/>
  <c r="AU111" i="1"/>
  <c r="AV111" i="1" s="1"/>
  <c r="AU107" i="1"/>
  <c r="AV107" i="1" s="1"/>
  <c r="AU103" i="1"/>
  <c r="AV103" i="1" s="1"/>
  <c r="AU99" i="1"/>
  <c r="AV99" i="1" s="1"/>
  <c r="AU95" i="1"/>
  <c r="AV95" i="1" s="1"/>
  <c r="AU85" i="1"/>
  <c r="AV85" i="1" s="1"/>
  <c r="AU78" i="1"/>
  <c r="AV78" i="1" s="1"/>
  <c r="AW78" i="1" s="1"/>
  <c r="AW260" i="1"/>
  <c r="AW258" i="1"/>
  <c r="AW256" i="1"/>
  <c r="AW254" i="1"/>
  <c r="AU247" i="1"/>
  <c r="AV247" i="1" s="1"/>
  <c r="AU245" i="1"/>
  <c r="AV245" i="1" s="1"/>
  <c r="AW245" i="1" s="1"/>
  <c r="AU243" i="1"/>
  <c r="AV243" i="1" s="1"/>
  <c r="AU241" i="1"/>
  <c r="AV241" i="1" s="1"/>
  <c r="AW241" i="1" s="1"/>
  <c r="AU239" i="1"/>
  <c r="AV239" i="1" s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U178" i="1"/>
  <c r="AV178" i="1" s="1"/>
  <c r="AW178" i="1" s="1"/>
  <c r="AU174" i="1"/>
  <c r="AV174" i="1" s="1"/>
  <c r="AW174" i="1" s="1"/>
  <c r="AU122" i="1"/>
  <c r="AV122" i="1" s="1"/>
  <c r="AW119" i="1"/>
  <c r="AU118" i="1"/>
  <c r="AV118" i="1" s="1"/>
  <c r="AW115" i="1"/>
  <c r="AU114" i="1"/>
  <c r="AV114" i="1" s="1"/>
  <c r="AW111" i="1"/>
  <c r="AU110" i="1"/>
  <c r="AV110" i="1" s="1"/>
  <c r="AW107" i="1"/>
  <c r="AU106" i="1"/>
  <c r="AV106" i="1" s="1"/>
  <c r="AW103" i="1"/>
  <c r="AU102" i="1"/>
  <c r="AV102" i="1" s="1"/>
  <c r="AW99" i="1"/>
  <c r="AU98" i="1"/>
  <c r="AV98" i="1" s="1"/>
  <c r="AW95" i="1"/>
  <c r="AU94" i="1"/>
  <c r="AV94" i="1" s="1"/>
  <c r="AW85" i="1"/>
  <c r="AU77" i="1"/>
  <c r="AV77" i="1" s="1"/>
  <c r="AU52" i="1"/>
  <c r="AV52" i="1" s="1"/>
  <c r="AU503" i="1"/>
  <c r="AV503" i="1" s="1"/>
  <c r="AW503" i="1" s="1"/>
  <c r="AW501" i="1"/>
  <c r="AW499" i="1"/>
  <c r="AW493" i="1"/>
  <c r="AW487" i="1"/>
  <c r="AW481" i="1"/>
  <c r="AW475" i="1"/>
  <c r="AW470" i="1"/>
  <c r="AW406" i="1"/>
  <c r="AW402" i="1"/>
  <c r="AW497" i="1"/>
  <c r="AW495" i="1"/>
  <c r="AW492" i="1"/>
  <c r="AW489" i="1"/>
  <c r="AW486" i="1"/>
  <c r="AW483" i="1"/>
  <c r="AW480" i="1"/>
  <c r="AW477" i="1"/>
  <c r="AW474" i="1"/>
  <c r="AW471" i="1"/>
  <c r="AW468" i="1"/>
  <c r="AW467" i="1"/>
  <c r="AW466" i="1"/>
  <c r="AW465" i="1"/>
  <c r="AW464" i="1"/>
  <c r="AW463" i="1"/>
  <c r="AW462" i="1"/>
  <c r="AW461" i="1"/>
  <c r="AW460" i="1"/>
  <c r="AW459" i="1"/>
  <c r="AW458" i="1"/>
  <c r="AW457" i="1"/>
  <c r="AW456" i="1"/>
  <c r="AW455" i="1"/>
  <c r="AW454" i="1"/>
  <c r="AW453" i="1"/>
  <c r="AW452" i="1"/>
  <c r="AW451" i="1"/>
  <c r="AW450" i="1"/>
  <c r="AW449" i="1"/>
  <c r="AW448" i="1"/>
  <c r="AW447" i="1"/>
  <c r="AW446" i="1"/>
  <c r="AW445" i="1"/>
  <c r="AW444" i="1"/>
  <c r="AW443" i="1"/>
  <c r="AW442" i="1"/>
  <c r="AW441" i="1"/>
  <c r="AW440" i="1"/>
  <c r="AW439" i="1"/>
  <c r="AW438" i="1"/>
  <c r="AW437" i="1"/>
  <c r="AW436" i="1"/>
  <c r="AW435" i="1"/>
  <c r="AW434" i="1"/>
  <c r="AW433" i="1"/>
  <c r="AW432" i="1"/>
  <c r="AW431" i="1"/>
  <c r="AW430" i="1"/>
  <c r="AW429" i="1"/>
  <c r="AW428" i="1"/>
  <c r="AW427" i="1"/>
  <c r="AW426" i="1"/>
  <c r="AW425" i="1"/>
  <c r="AW424" i="1"/>
  <c r="AW423" i="1"/>
  <c r="AW422" i="1"/>
  <c r="AW421" i="1"/>
  <c r="AW420" i="1"/>
  <c r="AW419" i="1"/>
  <c r="AW418" i="1"/>
  <c r="AW417" i="1"/>
  <c r="AW416" i="1"/>
  <c r="AW415" i="1"/>
  <c r="AW414" i="1"/>
  <c r="AW413" i="1"/>
  <c r="AW412" i="1"/>
  <c r="AW411" i="1"/>
  <c r="AW410" i="1"/>
  <c r="AW409" i="1"/>
  <c r="AW408" i="1"/>
  <c r="AW404" i="1"/>
  <c r="AW502" i="1"/>
  <c r="AW494" i="1"/>
  <c r="AW491" i="1"/>
  <c r="AW488" i="1"/>
  <c r="AW485" i="1"/>
  <c r="AW482" i="1"/>
  <c r="AW479" i="1"/>
  <c r="AW476" i="1"/>
  <c r="AW473" i="1"/>
  <c r="AW469" i="1"/>
  <c r="AU392" i="1"/>
  <c r="AV392" i="1" s="1"/>
  <c r="AU388" i="1"/>
  <c r="AV388" i="1" s="1"/>
  <c r="AU384" i="1"/>
  <c r="AV384" i="1" s="1"/>
  <c r="AU380" i="1"/>
  <c r="AV380" i="1" s="1"/>
  <c r="AU376" i="1"/>
  <c r="AV376" i="1" s="1"/>
  <c r="AU372" i="1"/>
  <c r="AV372" i="1" s="1"/>
  <c r="AU368" i="1"/>
  <c r="AV368" i="1" s="1"/>
  <c r="AU364" i="1"/>
  <c r="AV364" i="1" s="1"/>
  <c r="AU360" i="1"/>
  <c r="AV360" i="1" s="1"/>
  <c r="AW400" i="1"/>
  <c r="AW396" i="1"/>
  <c r="AW392" i="1"/>
  <c r="AU391" i="1"/>
  <c r="AV391" i="1" s="1"/>
  <c r="AW388" i="1"/>
  <c r="AU387" i="1"/>
  <c r="AV387" i="1" s="1"/>
  <c r="AW384" i="1"/>
  <c r="AU383" i="1"/>
  <c r="AV383" i="1" s="1"/>
  <c r="AW380" i="1"/>
  <c r="AU379" i="1"/>
  <c r="AV379" i="1" s="1"/>
  <c r="AW376" i="1"/>
  <c r="AU375" i="1"/>
  <c r="AV375" i="1" s="1"/>
  <c r="AW372" i="1"/>
  <c r="AU371" i="1"/>
  <c r="AV371" i="1" s="1"/>
  <c r="AW368" i="1"/>
  <c r="AU367" i="1"/>
  <c r="AV367" i="1" s="1"/>
  <c r="AW364" i="1"/>
  <c r="AW360" i="1"/>
  <c r="AW391" i="1"/>
  <c r="AU390" i="1"/>
  <c r="AV390" i="1" s="1"/>
  <c r="AW387" i="1"/>
  <c r="AU386" i="1"/>
  <c r="AV386" i="1" s="1"/>
  <c r="AW383" i="1"/>
  <c r="AU382" i="1"/>
  <c r="AV382" i="1" s="1"/>
  <c r="AW379" i="1"/>
  <c r="AU378" i="1"/>
  <c r="AV378" i="1" s="1"/>
  <c r="AW375" i="1"/>
  <c r="AU374" i="1"/>
  <c r="AV374" i="1" s="1"/>
  <c r="AW371" i="1"/>
  <c r="AU370" i="1"/>
  <c r="AV370" i="1" s="1"/>
  <c r="AW367" i="1"/>
  <c r="AU366" i="1"/>
  <c r="AV366" i="1" s="1"/>
  <c r="AW363" i="1"/>
  <c r="AW359" i="1"/>
  <c r="AW358" i="1"/>
  <c r="AW357" i="1"/>
  <c r="AW356" i="1"/>
  <c r="AW355" i="1"/>
  <c r="AW354" i="1"/>
  <c r="AW353" i="1"/>
  <c r="AW352" i="1"/>
  <c r="AW351" i="1"/>
  <c r="AW350" i="1"/>
  <c r="AW349" i="1"/>
  <c r="AW348" i="1"/>
  <c r="AW347" i="1"/>
  <c r="AW346" i="1"/>
  <c r="AW345" i="1"/>
  <c r="AW344" i="1"/>
  <c r="AW343" i="1"/>
  <c r="AW342" i="1"/>
  <c r="AW341" i="1"/>
  <c r="AW340" i="1"/>
  <c r="AW339" i="1"/>
  <c r="AW338" i="1"/>
  <c r="AW337" i="1"/>
  <c r="AW336" i="1"/>
  <c r="AW335" i="1"/>
  <c r="AW334" i="1"/>
  <c r="AW333" i="1"/>
  <c r="AW332" i="1"/>
  <c r="AW331" i="1"/>
  <c r="AW330" i="1"/>
  <c r="AW329" i="1"/>
  <c r="AW399" i="1"/>
  <c r="AW395" i="1"/>
  <c r="AW390" i="1"/>
  <c r="AU389" i="1"/>
  <c r="AV389" i="1" s="1"/>
  <c r="AW389" i="1" s="1"/>
  <c r="AW386" i="1"/>
  <c r="AU385" i="1"/>
  <c r="AV385" i="1" s="1"/>
  <c r="AW385" i="1" s="1"/>
  <c r="AW382" i="1"/>
  <c r="AU381" i="1"/>
  <c r="AV381" i="1" s="1"/>
  <c r="AW381" i="1" s="1"/>
  <c r="AW378" i="1"/>
  <c r="AU377" i="1"/>
  <c r="AV377" i="1" s="1"/>
  <c r="AW377" i="1" s="1"/>
  <c r="AW374" i="1"/>
  <c r="AU373" i="1"/>
  <c r="AV373" i="1" s="1"/>
  <c r="AW373" i="1" s="1"/>
  <c r="AW370" i="1"/>
  <c r="AU369" i="1"/>
  <c r="AV369" i="1" s="1"/>
  <c r="AW369" i="1" s="1"/>
  <c r="AW366" i="1"/>
  <c r="AU365" i="1"/>
  <c r="AV365" i="1" s="1"/>
  <c r="AW365" i="1" s="1"/>
  <c r="AU361" i="1"/>
  <c r="AV361" i="1" s="1"/>
  <c r="AW361" i="1" s="1"/>
  <c r="AW325" i="1"/>
  <c r="AW321" i="1"/>
  <c r="AW317" i="1"/>
  <c r="AW313" i="1"/>
  <c r="AW309" i="1"/>
  <c r="AW328" i="1"/>
  <c r="AW326" i="1"/>
  <c r="AW324" i="1"/>
  <c r="AW322" i="1"/>
  <c r="AW320" i="1"/>
  <c r="AW318" i="1"/>
  <c r="AW316" i="1"/>
  <c r="AW314" i="1"/>
  <c r="AW312" i="1"/>
  <c r="AW310" i="1"/>
  <c r="AU306" i="1"/>
  <c r="AV306" i="1" s="1"/>
  <c r="AW306" i="1" s="1"/>
  <c r="AU305" i="1"/>
  <c r="AV305" i="1" s="1"/>
  <c r="AU304" i="1"/>
  <c r="AV304" i="1" s="1"/>
  <c r="AW304" i="1" s="1"/>
  <c r="AU303" i="1"/>
  <c r="AV303" i="1" s="1"/>
  <c r="AU302" i="1"/>
  <c r="AV302" i="1" s="1"/>
  <c r="AW302" i="1" s="1"/>
  <c r="AW305" i="1"/>
  <c r="AW303" i="1"/>
  <c r="AW236" i="1"/>
  <c r="AW232" i="1"/>
  <c r="AW175" i="1"/>
  <c r="AW252" i="1"/>
  <c r="AW250" i="1"/>
  <c r="AW248" i="1"/>
  <c r="AW246" i="1"/>
  <c r="AW244" i="1"/>
  <c r="AW242" i="1"/>
  <c r="AW240" i="1"/>
  <c r="AW238" i="1"/>
  <c r="AW235" i="1"/>
  <c r="AW231" i="1"/>
  <c r="AW230" i="1"/>
  <c r="AU229" i="1"/>
  <c r="AV229" i="1" s="1"/>
  <c r="AW251" i="1"/>
  <c r="AW249" i="1"/>
  <c r="AW247" i="1"/>
  <c r="AW243" i="1"/>
  <c r="AW239" i="1"/>
  <c r="AW229" i="1"/>
  <c r="AW195" i="1"/>
  <c r="AW193" i="1"/>
  <c r="AW191" i="1"/>
  <c r="AW189" i="1"/>
  <c r="AW187" i="1"/>
  <c r="AW185" i="1"/>
  <c r="AW183" i="1"/>
  <c r="AW181" i="1"/>
  <c r="AW176" i="1"/>
  <c r="AU168" i="1"/>
  <c r="AV168" i="1" s="1"/>
  <c r="AW168" i="1" s="1"/>
  <c r="AU164" i="1"/>
  <c r="AV164" i="1" s="1"/>
  <c r="AW164" i="1" s="1"/>
  <c r="AU160" i="1"/>
  <c r="AV160" i="1" s="1"/>
  <c r="AU156" i="1"/>
  <c r="AV156" i="1" s="1"/>
  <c r="AW156" i="1" s="1"/>
  <c r="AW170" i="1"/>
  <c r="AU167" i="1"/>
  <c r="AV167" i="1" s="1"/>
  <c r="AU163" i="1"/>
  <c r="AV163" i="1" s="1"/>
  <c r="AW160" i="1"/>
  <c r="AU159" i="1"/>
  <c r="AV159" i="1" s="1"/>
  <c r="AU155" i="1"/>
  <c r="AV155" i="1" s="1"/>
  <c r="AW155" i="1" s="1"/>
  <c r="AW167" i="1"/>
  <c r="AU166" i="1"/>
  <c r="AV166" i="1" s="1"/>
  <c r="AW166" i="1" s="1"/>
  <c r="AW163" i="1"/>
  <c r="AU162" i="1"/>
  <c r="AV162" i="1" s="1"/>
  <c r="AW162" i="1" s="1"/>
  <c r="AW159" i="1"/>
  <c r="AU158" i="1"/>
  <c r="AV158" i="1" s="1"/>
  <c r="AW158" i="1" s="1"/>
  <c r="AU154" i="1"/>
  <c r="AV154" i="1" s="1"/>
  <c r="AW154" i="1" s="1"/>
  <c r="AU153" i="1"/>
  <c r="AV153" i="1" s="1"/>
  <c r="AW153" i="1" s="1"/>
  <c r="AU152" i="1"/>
  <c r="AV152" i="1" s="1"/>
  <c r="AW152" i="1" s="1"/>
  <c r="AU151" i="1"/>
  <c r="AV151" i="1" s="1"/>
  <c r="AU150" i="1"/>
  <c r="AV150" i="1" s="1"/>
  <c r="AW150" i="1" s="1"/>
  <c r="AU149" i="1"/>
  <c r="AV149" i="1" s="1"/>
  <c r="AW149" i="1" s="1"/>
  <c r="AU148" i="1"/>
  <c r="AV148" i="1" s="1"/>
  <c r="AW148" i="1" s="1"/>
  <c r="AU147" i="1"/>
  <c r="AV147" i="1" s="1"/>
  <c r="AU146" i="1"/>
  <c r="AV146" i="1" s="1"/>
  <c r="AW146" i="1" s="1"/>
  <c r="AU145" i="1"/>
  <c r="AV145" i="1" s="1"/>
  <c r="AW145" i="1" s="1"/>
  <c r="AU144" i="1"/>
  <c r="AV144" i="1" s="1"/>
  <c r="AW144" i="1" s="1"/>
  <c r="AW171" i="1"/>
  <c r="AW169" i="1"/>
  <c r="AU165" i="1"/>
  <c r="AV165" i="1" s="1"/>
  <c r="AW165" i="1" s="1"/>
  <c r="AU161" i="1"/>
  <c r="AV161" i="1" s="1"/>
  <c r="AW161" i="1" s="1"/>
  <c r="AU157" i="1"/>
  <c r="AV157" i="1" s="1"/>
  <c r="AW157" i="1" s="1"/>
  <c r="AW151" i="1"/>
  <c r="AW147" i="1"/>
  <c r="AW143" i="1"/>
  <c r="AW142" i="1"/>
  <c r="AU140" i="1"/>
  <c r="AV140" i="1" s="1"/>
  <c r="AW140" i="1" s="1"/>
  <c r="AU136" i="1"/>
  <c r="AV136" i="1" s="1"/>
  <c r="AW136" i="1" s="1"/>
  <c r="AU134" i="1"/>
  <c r="AV134" i="1" s="1"/>
  <c r="AW134" i="1" s="1"/>
  <c r="AU132" i="1"/>
  <c r="AV132" i="1" s="1"/>
  <c r="AW132" i="1" s="1"/>
  <c r="AU130" i="1"/>
  <c r="AV130" i="1" s="1"/>
  <c r="AW130" i="1" s="1"/>
  <c r="AU128" i="1"/>
  <c r="AV128" i="1" s="1"/>
  <c r="AW128" i="1" s="1"/>
  <c r="AU126" i="1"/>
  <c r="AV126" i="1" s="1"/>
  <c r="AW126" i="1" s="1"/>
  <c r="AU124" i="1"/>
  <c r="AV124" i="1" s="1"/>
  <c r="AW124" i="1" s="1"/>
  <c r="AW122" i="1"/>
  <c r="AW118" i="1"/>
  <c r="AW114" i="1"/>
  <c r="AW110" i="1"/>
  <c r="AW106" i="1"/>
  <c r="AW102" i="1"/>
  <c r="AW98" i="1"/>
  <c r="AW94" i="1"/>
  <c r="AW77" i="1"/>
  <c r="AU141" i="1"/>
  <c r="AV141" i="1" s="1"/>
  <c r="AW141" i="1" s="1"/>
  <c r="AU137" i="1"/>
  <c r="AV137" i="1" s="1"/>
  <c r="AW137" i="1" s="1"/>
  <c r="AU138" i="1"/>
  <c r="AV138" i="1" s="1"/>
  <c r="AW138" i="1" s="1"/>
  <c r="AU135" i="1"/>
  <c r="AV135" i="1" s="1"/>
  <c r="AW135" i="1" s="1"/>
  <c r="AU133" i="1"/>
  <c r="AV133" i="1" s="1"/>
  <c r="AW133" i="1" s="1"/>
  <c r="AU131" i="1"/>
  <c r="AV131" i="1" s="1"/>
  <c r="AW131" i="1" s="1"/>
  <c r="AU129" i="1"/>
  <c r="AV129" i="1" s="1"/>
  <c r="AW129" i="1" s="1"/>
  <c r="AU127" i="1"/>
  <c r="AV127" i="1" s="1"/>
  <c r="AW127" i="1" s="1"/>
  <c r="AU125" i="1"/>
  <c r="AV125" i="1" s="1"/>
  <c r="AW125" i="1" s="1"/>
  <c r="AU123" i="1"/>
  <c r="AV123" i="1" s="1"/>
  <c r="AW123" i="1" s="1"/>
  <c r="AW116" i="1"/>
  <c r="AW108" i="1"/>
  <c r="AW100" i="1"/>
  <c r="AW86" i="1"/>
  <c r="AW73" i="1"/>
  <c r="AU139" i="1"/>
  <c r="AV139" i="1" s="1"/>
  <c r="AW139" i="1" s="1"/>
  <c r="AU89" i="1"/>
  <c r="AV89" i="1" s="1"/>
  <c r="AW89" i="1" s="1"/>
  <c r="AU49" i="1"/>
  <c r="AV49" i="1" s="1"/>
  <c r="AU90" i="1"/>
  <c r="AV90" i="1" s="1"/>
  <c r="AW90" i="1" s="1"/>
  <c r="AW70" i="1"/>
  <c r="AW66" i="1"/>
  <c r="AW62" i="1"/>
  <c r="AW58" i="1"/>
  <c r="AW54" i="1"/>
  <c r="AU47" i="1"/>
  <c r="AV47" i="1" s="1"/>
  <c r="AU91" i="1"/>
  <c r="AV91" i="1" s="1"/>
  <c r="AW91" i="1" s="1"/>
  <c r="AU87" i="1"/>
  <c r="AV87" i="1" s="1"/>
  <c r="AW87" i="1" s="1"/>
  <c r="AU83" i="1"/>
  <c r="AV83" i="1" s="1"/>
  <c r="AW83" i="1" s="1"/>
  <c r="AU79" i="1"/>
  <c r="AV79" i="1" s="1"/>
  <c r="AW79" i="1" s="1"/>
  <c r="AU75" i="1"/>
  <c r="AV75" i="1" s="1"/>
  <c r="AW75" i="1" s="1"/>
  <c r="AU72" i="1"/>
  <c r="AV72" i="1" s="1"/>
  <c r="AW69" i="1"/>
  <c r="AU68" i="1"/>
  <c r="AV68" i="1" s="1"/>
  <c r="AW65" i="1"/>
  <c r="AU64" i="1"/>
  <c r="AV64" i="1" s="1"/>
  <c r="AW61" i="1"/>
  <c r="AU60" i="1"/>
  <c r="AV60" i="1" s="1"/>
  <c r="AW57" i="1"/>
  <c r="AU56" i="1"/>
  <c r="AV56" i="1" s="1"/>
  <c r="AW53" i="1"/>
  <c r="AU45" i="1"/>
  <c r="AV45" i="1" s="1"/>
  <c r="AW45" i="1" s="1"/>
  <c r="AU92" i="1"/>
  <c r="AV92" i="1" s="1"/>
  <c r="AW92" i="1" s="1"/>
  <c r="AU88" i="1"/>
  <c r="AV88" i="1" s="1"/>
  <c r="AW88" i="1" s="1"/>
  <c r="AU84" i="1"/>
  <c r="AV84" i="1" s="1"/>
  <c r="AW84" i="1" s="1"/>
  <c r="AU80" i="1"/>
  <c r="AV80" i="1" s="1"/>
  <c r="AW80" i="1" s="1"/>
  <c r="AU76" i="1"/>
  <c r="AV76" i="1" s="1"/>
  <c r="AW76" i="1" s="1"/>
  <c r="AW72" i="1"/>
  <c r="AU71" i="1"/>
  <c r="AV71" i="1" s="1"/>
  <c r="AW71" i="1" s="1"/>
  <c r="AW68" i="1"/>
  <c r="AU67" i="1"/>
  <c r="AV67" i="1" s="1"/>
  <c r="AW67" i="1" s="1"/>
  <c r="AW64" i="1"/>
  <c r="AU63" i="1"/>
  <c r="AV63" i="1" s="1"/>
  <c r="AW63" i="1" s="1"/>
  <c r="AW60" i="1"/>
  <c r="AU59" i="1"/>
  <c r="AV59" i="1" s="1"/>
  <c r="AW59" i="1" s="1"/>
  <c r="AW56" i="1"/>
  <c r="AU55" i="1"/>
  <c r="AV55" i="1" s="1"/>
  <c r="AW55" i="1" s="1"/>
  <c r="AU51" i="1"/>
  <c r="AV51" i="1" s="1"/>
  <c r="AU43" i="1"/>
  <c r="AV43" i="1" s="1"/>
  <c r="AW51" i="1"/>
  <c r="AW49" i="1"/>
  <c r="AW47" i="1"/>
  <c r="AW43" i="1"/>
  <c r="AU42" i="1"/>
  <c r="AV42" i="1" s="1"/>
  <c r="AW42" i="1" s="1"/>
  <c r="AW52" i="1"/>
  <c r="AW48" i="1"/>
  <c r="AW46" i="1"/>
  <c r="AW44" i="1"/>
  <c r="AU41" i="1"/>
  <c r="AV41" i="1" s="1"/>
  <c r="AW41" i="1" s="1"/>
  <c r="AU40" i="1"/>
  <c r="AV40" i="1" s="1"/>
  <c r="AW40" i="1" s="1"/>
  <c r="AU39" i="1"/>
  <c r="AV39" i="1" s="1"/>
  <c r="AW39" i="1" s="1"/>
  <c r="AU38" i="1"/>
  <c r="AV38" i="1" s="1"/>
  <c r="AW38" i="1" s="1"/>
  <c r="AU37" i="1"/>
  <c r="AV37" i="1" s="1"/>
  <c r="AW37" i="1" s="1"/>
  <c r="AU36" i="1"/>
  <c r="AV36" i="1" s="1"/>
  <c r="AW36" i="1" s="1"/>
  <c r="AU35" i="1"/>
  <c r="AV35" i="1" s="1"/>
  <c r="AW35" i="1" s="1"/>
  <c r="AU34" i="1"/>
  <c r="AV34" i="1" s="1"/>
  <c r="AW34" i="1" s="1"/>
  <c r="AU33" i="1"/>
  <c r="AV33" i="1" s="1"/>
  <c r="AW33" i="1" s="1"/>
  <c r="AU32" i="1"/>
  <c r="AV32" i="1" s="1"/>
  <c r="AW32" i="1" s="1"/>
  <c r="AU31" i="1"/>
  <c r="AV31" i="1" s="1"/>
  <c r="AW31" i="1" s="1"/>
  <c r="AU30" i="1"/>
  <c r="AV30" i="1" s="1"/>
  <c r="AW30" i="1" s="1"/>
  <c r="AU29" i="1"/>
  <c r="AV29" i="1" s="1"/>
  <c r="AW29" i="1" s="1"/>
  <c r="AU28" i="1"/>
  <c r="AV28" i="1" s="1"/>
  <c r="AW28" i="1" s="1"/>
  <c r="AU27" i="1"/>
  <c r="AV27" i="1" s="1"/>
  <c r="AW27" i="1" s="1"/>
  <c r="AU26" i="1"/>
  <c r="AV26" i="1" s="1"/>
  <c r="AW26" i="1" s="1"/>
  <c r="AU25" i="1"/>
  <c r="AV25" i="1" s="1"/>
  <c r="AW25" i="1" s="1"/>
  <c r="AU24" i="1"/>
  <c r="AV24" i="1" s="1"/>
  <c r="AW24" i="1" s="1"/>
  <c r="AU23" i="1"/>
  <c r="AV23" i="1" s="1"/>
  <c r="AW23" i="1" s="1"/>
  <c r="AU22" i="1"/>
  <c r="AV22" i="1" s="1"/>
  <c r="AW22" i="1" s="1"/>
  <c r="AU21" i="1"/>
  <c r="AV21" i="1" s="1"/>
  <c r="AW21" i="1" s="1"/>
  <c r="AU20" i="1"/>
  <c r="AV20" i="1" s="1"/>
  <c r="AW20" i="1" s="1"/>
  <c r="AU19" i="1"/>
  <c r="AV19" i="1" s="1"/>
  <c r="AW19" i="1" s="1"/>
  <c r="AU18" i="1"/>
  <c r="AV18" i="1" s="1"/>
  <c r="AW18" i="1" s="1"/>
  <c r="AU17" i="1"/>
  <c r="AV17" i="1" s="1"/>
  <c r="AW17" i="1" s="1"/>
  <c r="AU16" i="1"/>
  <c r="AV16" i="1" s="1"/>
  <c r="AW16" i="1" s="1"/>
  <c r="AU15" i="1"/>
  <c r="AV15" i="1" s="1"/>
  <c r="AW15" i="1" s="1"/>
  <c r="AU14" i="1"/>
  <c r="AV14" i="1" s="1"/>
  <c r="AW14" i="1" s="1"/>
  <c r="AU13" i="1"/>
  <c r="AV13" i="1" s="1"/>
  <c r="AW13" i="1" s="1"/>
  <c r="AU12" i="1"/>
  <c r="AV12" i="1" s="1"/>
  <c r="AW12" i="1" s="1"/>
  <c r="AU11" i="1"/>
  <c r="AV11" i="1" s="1"/>
  <c r="AW11" i="1" s="1"/>
  <c r="AU10" i="1"/>
  <c r="AV10" i="1" s="1"/>
  <c r="AW10" i="1" s="1"/>
  <c r="CC5" i="1"/>
  <c r="CE5" i="1"/>
  <c r="BV5" i="1"/>
  <c r="BW5" i="1"/>
  <c r="BX5" i="1"/>
  <c r="BY5" i="1"/>
  <c r="BZ5" i="1"/>
  <c r="CA5" i="1"/>
  <c r="BD5" i="1"/>
  <c r="AU5" i="1" l="1"/>
  <c r="AV5" i="1" s="1"/>
  <c r="AW5" i="1" s="1"/>
  <c r="BV4" i="1"/>
  <c r="BW4" i="1"/>
  <c r="BX4" i="1"/>
  <c r="BY4" i="1"/>
  <c r="BZ4" i="1"/>
  <c r="CA4" i="1"/>
  <c r="CC4" i="1"/>
  <c r="CE4" i="1"/>
  <c r="BD6" i="1"/>
  <c r="BV6" i="1"/>
  <c r="BW6" i="1"/>
  <c r="BX6" i="1"/>
  <c r="BY6" i="1"/>
  <c r="BZ6" i="1"/>
  <c r="CA6" i="1"/>
  <c r="CC6" i="1"/>
  <c r="CE6" i="1"/>
  <c r="BD7" i="1"/>
  <c r="BV7" i="1"/>
  <c r="BW7" i="1"/>
  <c r="BX7" i="1"/>
  <c r="BY7" i="1"/>
  <c r="BZ7" i="1"/>
  <c r="CA7" i="1"/>
  <c r="CC7" i="1"/>
  <c r="CE7" i="1"/>
  <c r="BD8" i="1"/>
  <c r="BV8" i="1"/>
  <c r="BW8" i="1"/>
  <c r="BX8" i="1"/>
  <c r="BY8" i="1"/>
  <c r="BZ8" i="1"/>
  <c r="CA8" i="1"/>
  <c r="CC8" i="1"/>
  <c r="CE8" i="1"/>
  <c r="BD9" i="1"/>
  <c r="BV9" i="1"/>
  <c r="BW9" i="1"/>
  <c r="BX9" i="1"/>
  <c r="BY9" i="1"/>
  <c r="BZ9" i="1"/>
  <c r="CA9" i="1"/>
  <c r="CC9" i="1"/>
  <c r="CE9" i="1"/>
  <c r="AU9" i="1" l="1"/>
  <c r="AV9" i="1" s="1"/>
  <c r="AW9" i="1" s="1"/>
  <c r="AU8" i="1"/>
  <c r="AV8" i="1" s="1"/>
  <c r="AW8" i="1" s="1"/>
  <c r="AU7" i="1"/>
  <c r="AV7" i="1" s="1"/>
  <c r="AW7" i="1" s="1"/>
  <c r="AU6" i="1"/>
  <c r="AV6" i="1" s="1"/>
  <c r="AW6" i="1" s="1"/>
  <c r="AU4" i="1"/>
  <c r="AV4" i="1" s="1"/>
  <c r="AW4" i="1" s="1"/>
  <c r="BD8" i="11" l="1"/>
  <c r="BC8" i="11"/>
  <c r="BD7" i="11"/>
  <c r="BC7" i="11"/>
  <c r="BD6" i="11"/>
  <c r="BC6" i="11"/>
  <c r="BD5" i="11"/>
  <c r="BC5" i="11"/>
  <c r="BD4" i="11"/>
  <c r="BC4" i="11"/>
  <c r="BD9" i="11"/>
  <c r="BC9" i="11"/>
  <c r="CD84" i="1" l="1"/>
  <c r="CD93" i="1"/>
  <c r="CD94" i="1"/>
  <c r="CD97" i="1"/>
  <c r="CD98" i="1"/>
  <c r="CD101" i="1"/>
  <c r="CD102" i="1"/>
  <c r="CD105" i="1"/>
  <c r="CD106" i="1"/>
  <c r="CD109" i="1"/>
  <c r="CD110" i="1"/>
  <c r="CD113" i="1"/>
  <c r="CD114" i="1"/>
  <c r="CD117" i="1"/>
  <c r="CD118" i="1"/>
  <c r="CD121" i="1"/>
  <c r="CD122" i="1"/>
  <c r="CD125" i="1"/>
  <c r="CD126" i="1"/>
  <c r="CD129" i="1"/>
  <c r="CD130" i="1"/>
  <c r="CD133" i="1"/>
  <c r="CD134" i="1"/>
  <c r="CD140" i="1"/>
  <c r="CD500" i="1"/>
  <c r="CD486" i="1"/>
  <c r="CD480" i="1"/>
  <c r="CD474" i="1"/>
  <c r="CD456" i="1"/>
  <c r="CD448" i="1"/>
  <c r="CD404" i="1"/>
  <c r="CD396" i="1"/>
  <c r="CD380" i="1"/>
  <c r="CD372" i="1"/>
  <c r="CD366" i="1"/>
  <c r="CD358" i="1"/>
  <c r="CD498" i="1"/>
  <c r="CD494" i="1"/>
  <c r="CD488" i="1"/>
  <c r="CD478" i="1"/>
  <c r="CD468" i="1"/>
  <c r="CD464" i="1"/>
  <c r="CD460" i="1"/>
  <c r="CD454" i="1"/>
  <c r="CD444" i="1"/>
  <c r="CD398" i="1"/>
  <c r="CD392" i="1"/>
  <c r="CD388" i="1"/>
  <c r="CD382" i="1"/>
  <c r="CD374" i="1"/>
  <c r="CD364" i="1"/>
  <c r="CD356" i="1"/>
  <c r="CD348" i="1"/>
  <c r="CD344" i="1"/>
  <c r="CD336" i="1"/>
  <c r="CD332" i="1"/>
  <c r="CD326" i="1"/>
  <c r="CD318" i="1"/>
  <c r="CD314" i="1"/>
  <c r="CD310" i="1"/>
  <c r="CD306" i="1"/>
  <c r="CD302" i="1"/>
  <c r="CD298" i="1"/>
  <c r="CD294" i="1"/>
  <c r="CD290" i="1"/>
  <c r="CD286" i="1"/>
  <c r="CD282" i="1"/>
  <c r="CD278" i="1"/>
  <c r="CD274" i="1"/>
  <c r="CD270" i="1"/>
  <c r="CD266" i="1"/>
  <c r="CD262" i="1"/>
  <c r="CD258" i="1"/>
  <c r="CD254" i="1"/>
  <c r="CD250" i="1"/>
  <c r="CD246" i="1"/>
  <c r="CD242" i="1"/>
  <c r="CD238" i="1"/>
  <c r="CD234" i="1"/>
  <c r="CD230" i="1"/>
  <c r="CD226" i="1"/>
  <c r="CD222" i="1"/>
  <c r="CD218" i="1"/>
  <c r="CD214" i="1"/>
  <c r="CD210" i="1"/>
  <c r="CD206" i="1"/>
  <c r="CD202" i="1"/>
  <c r="CD198" i="1"/>
  <c r="CD194" i="1"/>
  <c r="CD190" i="1"/>
  <c r="CD186" i="1"/>
  <c r="CD182" i="1"/>
  <c r="CD178" i="1"/>
  <c r="CD174" i="1"/>
  <c r="CD170" i="1"/>
  <c r="CD166" i="1"/>
  <c r="CD162" i="1"/>
  <c r="CD158" i="1"/>
  <c r="CD154" i="1"/>
  <c r="CD150" i="1"/>
  <c r="CD146" i="1"/>
  <c r="CD142" i="1"/>
  <c r="CD89" i="1"/>
  <c r="CD350" i="1"/>
  <c r="CD338" i="1"/>
  <c r="CD324" i="1"/>
  <c r="CD501" i="1"/>
  <c r="CD497" i="1"/>
  <c r="CD493" i="1"/>
  <c r="CD489" i="1"/>
  <c r="CD485" i="1"/>
  <c r="CD481" i="1"/>
  <c r="CD477" i="1"/>
  <c r="CD473" i="1"/>
  <c r="CD469" i="1"/>
  <c r="CD465" i="1"/>
  <c r="CD461" i="1"/>
  <c r="CD457" i="1"/>
  <c r="CD453" i="1"/>
  <c r="CD449" i="1"/>
  <c r="CD445" i="1"/>
  <c r="CD441" i="1"/>
  <c r="CD437" i="1"/>
  <c r="CD433" i="1"/>
  <c r="CD429" i="1"/>
  <c r="CD425" i="1"/>
  <c r="CD421" i="1"/>
  <c r="CD417" i="1"/>
  <c r="CD413" i="1"/>
  <c r="CD409" i="1"/>
  <c r="CD405" i="1"/>
  <c r="CD82" i="1"/>
  <c r="CD78" i="1"/>
  <c r="CD74" i="1"/>
  <c r="CD70" i="1"/>
  <c r="CD66" i="1"/>
  <c r="CD62" i="1"/>
  <c r="CD58" i="1"/>
  <c r="CD54" i="1"/>
  <c r="CD50" i="1"/>
  <c r="CD46" i="1"/>
  <c r="CD42" i="1"/>
  <c r="CD38" i="1"/>
  <c r="CD34" i="1"/>
  <c r="CD30" i="1"/>
  <c r="CD442" i="1"/>
  <c r="CD438" i="1"/>
  <c r="CD434" i="1"/>
  <c r="CD430" i="1"/>
  <c r="CD426" i="1"/>
  <c r="CD422" i="1"/>
  <c r="CD418" i="1"/>
  <c r="CD414" i="1"/>
  <c r="CD410" i="1"/>
  <c r="CD406" i="1"/>
  <c r="CD401" i="1"/>
  <c r="CD397" i="1"/>
  <c r="CD393" i="1"/>
  <c r="CD389" i="1"/>
  <c r="CD385" i="1"/>
  <c r="CD381" i="1"/>
  <c r="CD377" i="1"/>
  <c r="CD373" i="1"/>
  <c r="CD369" i="1"/>
  <c r="CD365" i="1"/>
  <c r="CD361" i="1"/>
  <c r="CD357" i="1"/>
  <c r="CD353" i="1"/>
  <c r="CD349" i="1"/>
  <c r="CD345" i="1"/>
  <c r="CD341" i="1"/>
  <c r="CD337" i="1"/>
  <c r="CD333" i="1"/>
  <c r="CD329" i="1"/>
  <c r="CD325" i="1"/>
  <c r="CD321" i="1"/>
  <c r="CD317" i="1"/>
  <c r="CD313" i="1"/>
  <c r="CD309" i="1"/>
  <c r="CD305" i="1"/>
  <c r="CD301" i="1"/>
  <c r="CD297" i="1"/>
  <c r="CD293" i="1"/>
  <c r="CD289" i="1"/>
  <c r="CD285" i="1"/>
  <c r="CD281" i="1"/>
  <c r="CD277" i="1"/>
  <c r="CD273" i="1"/>
  <c r="CD269" i="1"/>
  <c r="CD265" i="1"/>
  <c r="CD261" i="1"/>
  <c r="CD257" i="1"/>
  <c r="CD251" i="1"/>
  <c r="CD247" i="1"/>
  <c r="CD490" i="1"/>
  <c r="CD482" i="1"/>
  <c r="CD476" i="1"/>
  <c r="CD470" i="1"/>
  <c r="CD452" i="1"/>
  <c r="CD446" i="1"/>
  <c r="CD402" i="1"/>
  <c r="CD384" i="1"/>
  <c r="CD376" i="1"/>
  <c r="CD370" i="1"/>
  <c r="CD362" i="1"/>
  <c r="CD502" i="1"/>
  <c r="CD496" i="1"/>
  <c r="CD492" i="1"/>
  <c r="CD484" i="1"/>
  <c r="CD472" i="1"/>
  <c r="CD466" i="1"/>
  <c r="CD462" i="1"/>
  <c r="CD458" i="1"/>
  <c r="CD450" i="1"/>
  <c r="CD400" i="1"/>
  <c r="CD394" i="1"/>
  <c r="CD390" i="1"/>
  <c r="CD386" i="1"/>
  <c r="CD378" i="1"/>
  <c r="CD368" i="1"/>
  <c r="CD360" i="1"/>
  <c r="CD352" i="1"/>
  <c r="CD346" i="1"/>
  <c r="CD340" i="1"/>
  <c r="CD334" i="1"/>
  <c r="CD328" i="1"/>
  <c r="CD322" i="1"/>
  <c r="CD316" i="1"/>
  <c r="CD312" i="1"/>
  <c r="CD308" i="1"/>
  <c r="CD304" i="1"/>
  <c r="CD300" i="1"/>
  <c r="CD296" i="1"/>
  <c r="CD292" i="1"/>
  <c r="CD288" i="1"/>
  <c r="CD284" i="1"/>
  <c r="CD280" i="1"/>
  <c r="CD276" i="1"/>
  <c r="CD272" i="1"/>
  <c r="CD268" i="1"/>
  <c r="CD264" i="1"/>
  <c r="CD260" i="1"/>
  <c r="CD256" i="1"/>
  <c r="CD252" i="1"/>
  <c r="CD248" i="1"/>
  <c r="CD244" i="1"/>
  <c r="CD240" i="1"/>
  <c r="CD236" i="1"/>
  <c r="CD232" i="1"/>
  <c r="CD228" i="1"/>
  <c r="CD224" i="1"/>
  <c r="CD220" i="1"/>
  <c r="CD216" i="1"/>
  <c r="CD212" i="1"/>
  <c r="CD208" i="1"/>
  <c r="CD204" i="1"/>
  <c r="CD200" i="1"/>
  <c r="CD196" i="1"/>
  <c r="CD192" i="1"/>
  <c r="CD188" i="1"/>
  <c r="CD184" i="1"/>
  <c r="CD180" i="1"/>
  <c r="CD176" i="1"/>
  <c r="CD172" i="1"/>
  <c r="CD168" i="1"/>
  <c r="CD164" i="1"/>
  <c r="CD160" i="1"/>
  <c r="CD156" i="1"/>
  <c r="CD152" i="1"/>
  <c r="CD148" i="1"/>
  <c r="CD144" i="1"/>
  <c r="CD139" i="1"/>
  <c r="CD354" i="1"/>
  <c r="CD342" i="1"/>
  <c r="CD330" i="1"/>
  <c r="CD320" i="1"/>
  <c r="CD499" i="1"/>
  <c r="CD495" i="1"/>
  <c r="CD491" i="1"/>
  <c r="CD487" i="1"/>
  <c r="CD483" i="1"/>
  <c r="CD479" i="1"/>
  <c r="CD475" i="1"/>
  <c r="CD471" i="1"/>
  <c r="CD467" i="1"/>
  <c r="CD463" i="1"/>
  <c r="CD459" i="1"/>
  <c r="CD455" i="1"/>
  <c r="CD451" i="1"/>
  <c r="CD447" i="1"/>
  <c r="CD443" i="1"/>
  <c r="CD439" i="1"/>
  <c r="CD435" i="1"/>
  <c r="CD431" i="1"/>
  <c r="CD427" i="1"/>
  <c r="CD423" i="1"/>
  <c r="CD419" i="1"/>
  <c r="CD415" i="1"/>
  <c r="CD411" i="1"/>
  <c r="CD407" i="1"/>
  <c r="CD253" i="1"/>
  <c r="CD80" i="1"/>
  <c r="CD76" i="1"/>
  <c r="CD72" i="1"/>
  <c r="CD68" i="1"/>
  <c r="CD64" i="1"/>
  <c r="CD60" i="1"/>
  <c r="CD56" i="1"/>
  <c r="CD52" i="1"/>
  <c r="CD48" i="1"/>
  <c r="CD44" i="1"/>
  <c r="CD40" i="1"/>
  <c r="CD36" i="1"/>
  <c r="CD32" i="1"/>
  <c r="CD28" i="1"/>
  <c r="CD440" i="1"/>
  <c r="CD436" i="1"/>
  <c r="CD432" i="1"/>
  <c r="CD428" i="1"/>
  <c r="CD424" i="1"/>
  <c r="CD420" i="1"/>
  <c r="CD416" i="1"/>
  <c r="CD412" i="1"/>
  <c r="CD408" i="1"/>
  <c r="CD403" i="1"/>
  <c r="CD399" i="1"/>
  <c r="CD395" i="1"/>
  <c r="CD391" i="1"/>
  <c r="CD387" i="1"/>
  <c r="CD383" i="1"/>
  <c r="CD379" i="1"/>
  <c r="CD375" i="1"/>
  <c r="CD371" i="1"/>
  <c r="CD367" i="1"/>
  <c r="CD363" i="1"/>
  <c r="CD359" i="1"/>
  <c r="CD355" i="1"/>
  <c r="CD351" i="1"/>
  <c r="CD347" i="1"/>
  <c r="CD343" i="1"/>
  <c r="CD339" i="1"/>
  <c r="CD335" i="1"/>
  <c r="CD331" i="1"/>
  <c r="CD327" i="1"/>
  <c r="CD323" i="1"/>
  <c r="CD319" i="1"/>
  <c r="CD315" i="1"/>
  <c r="CD311" i="1"/>
  <c r="CD307" i="1"/>
  <c r="CD303" i="1"/>
  <c r="CD299" i="1"/>
  <c r="CD295" i="1"/>
  <c r="CD291" i="1"/>
  <c r="CD287" i="1"/>
  <c r="CD283" i="1"/>
  <c r="CD279" i="1"/>
  <c r="CD275" i="1"/>
  <c r="CD271" i="1"/>
  <c r="CD267" i="1"/>
  <c r="CD263" i="1"/>
  <c r="CD259" i="1"/>
  <c r="CD255" i="1"/>
  <c r="CD249" i="1"/>
  <c r="CD245" i="1"/>
  <c r="CD241" i="1"/>
  <c r="CD237" i="1"/>
  <c r="CD233" i="1"/>
  <c r="CD229" i="1"/>
  <c r="CD225" i="1"/>
  <c r="CD221" i="1"/>
  <c r="CD217" i="1"/>
  <c r="CD213" i="1"/>
  <c r="CD209" i="1"/>
  <c r="CD205" i="1"/>
  <c r="CD201" i="1"/>
  <c r="CD197" i="1"/>
  <c r="CD193" i="1"/>
  <c r="CD175" i="1"/>
  <c r="CD136" i="1"/>
  <c r="CD128" i="1"/>
  <c r="CD120" i="1"/>
  <c r="CD112" i="1"/>
  <c r="CD104" i="1"/>
  <c r="CD96" i="1"/>
  <c r="CD90" i="1"/>
  <c r="CD86" i="1"/>
  <c r="CD77" i="1"/>
  <c r="CD24" i="1"/>
  <c r="CD20" i="1"/>
  <c r="CD16" i="1"/>
  <c r="CD12" i="1"/>
  <c r="CD191" i="1"/>
  <c r="CD187" i="1"/>
  <c r="CD183" i="1"/>
  <c r="CD177" i="1"/>
  <c r="CD171" i="1"/>
  <c r="CD167" i="1"/>
  <c r="CD163" i="1"/>
  <c r="CD159" i="1"/>
  <c r="CD155" i="1"/>
  <c r="CD151" i="1"/>
  <c r="CD147" i="1"/>
  <c r="CD143" i="1"/>
  <c r="CD137" i="1"/>
  <c r="CD131" i="1"/>
  <c r="CD123" i="1"/>
  <c r="CD115" i="1"/>
  <c r="CD107" i="1"/>
  <c r="CD99" i="1"/>
  <c r="CD91" i="1"/>
  <c r="CD85" i="1"/>
  <c r="CD79" i="1"/>
  <c r="CD73" i="1"/>
  <c r="CD69" i="1"/>
  <c r="CD65" i="1"/>
  <c r="CD61" i="1"/>
  <c r="CD57" i="1"/>
  <c r="CD53" i="1"/>
  <c r="CD49" i="1"/>
  <c r="CD45" i="1"/>
  <c r="CD41" i="1"/>
  <c r="CD37" i="1"/>
  <c r="CD243" i="1"/>
  <c r="CD235" i="1"/>
  <c r="CD227" i="1"/>
  <c r="CD219" i="1"/>
  <c r="CD211" i="1"/>
  <c r="CD203" i="1"/>
  <c r="CD195" i="1"/>
  <c r="CD138" i="1"/>
  <c r="CD124" i="1"/>
  <c r="CD108" i="1"/>
  <c r="CD92" i="1"/>
  <c r="CD83" i="1"/>
  <c r="CD22" i="1"/>
  <c r="CD14" i="1"/>
  <c r="CD189" i="1"/>
  <c r="CD181" i="1"/>
  <c r="CD169" i="1"/>
  <c r="CD161" i="1"/>
  <c r="CD153" i="1"/>
  <c r="CD145" i="1"/>
  <c r="CD135" i="1"/>
  <c r="CD119" i="1"/>
  <c r="CD103" i="1"/>
  <c r="CD87" i="1"/>
  <c r="CD75" i="1"/>
  <c r="CD67" i="1"/>
  <c r="CD59" i="1"/>
  <c r="CD51" i="1"/>
  <c r="CD43" i="1"/>
  <c r="CD35" i="1"/>
  <c r="CD31" i="1"/>
  <c r="CD27" i="1"/>
  <c r="CD23" i="1"/>
  <c r="CD19" i="1"/>
  <c r="CD15" i="1"/>
  <c r="CD11" i="1"/>
  <c r="CD239" i="1"/>
  <c r="CD231" i="1"/>
  <c r="CD223" i="1"/>
  <c r="CD215" i="1"/>
  <c r="CD207" i="1"/>
  <c r="CD199" i="1"/>
  <c r="CD179" i="1"/>
  <c r="CD132" i="1"/>
  <c r="CD116" i="1"/>
  <c r="CD100" i="1"/>
  <c r="CD88" i="1"/>
  <c r="CD26" i="1"/>
  <c r="CD18" i="1"/>
  <c r="CD10" i="1"/>
  <c r="CD185" i="1"/>
  <c r="CD173" i="1"/>
  <c r="CD165" i="1"/>
  <c r="CD157" i="1"/>
  <c r="CD149" i="1"/>
  <c r="CD141" i="1"/>
  <c r="CD127" i="1"/>
  <c r="CD111" i="1"/>
  <c r="CD95" i="1"/>
  <c r="CD81" i="1"/>
  <c r="CD71" i="1"/>
  <c r="CD63" i="1"/>
  <c r="CD55" i="1"/>
  <c r="CD47" i="1"/>
  <c r="CD39" i="1"/>
  <c r="CD33" i="1"/>
  <c r="CD29" i="1"/>
  <c r="CD25" i="1"/>
  <c r="CD21" i="1"/>
  <c r="CD17" i="1"/>
  <c r="CD13" i="1"/>
  <c r="CD503" i="1"/>
  <c r="CD5" i="1"/>
  <c r="CD7" i="1"/>
  <c r="CD4" i="1"/>
  <c r="CD8" i="1"/>
  <c r="CD9" i="1"/>
  <c r="CD6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</calcChain>
</file>

<file path=xl/sharedStrings.xml><?xml version="1.0" encoding="utf-8"?>
<sst xmlns="http://schemas.openxmlformats.org/spreadsheetml/2006/main" count="3557" uniqueCount="1173">
  <si>
    <t>Provincia</t>
  </si>
  <si>
    <t>Comune</t>
  </si>
  <si>
    <t>Indirizzo:</t>
  </si>
  <si>
    <t>Proprietà</t>
  </si>
  <si>
    <t>Categoria</t>
  </si>
  <si>
    <t>Tipologia</t>
  </si>
  <si>
    <t>Descrizione materiali</t>
  </si>
  <si>
    <t>Distanza dal centro urbano (km)</t>
  </si>
  <si>
    <t>Costi Totali stimati dell'intervento (€)</t>
  </si>
  <si>
    <t>Fondi locali/regionali assegnati (€)</t>
  </si>
  <si>
    <t>Stima dei fabbisogni finanziari (€)</t>
  </si>
  <si>
    <t>Classe di priorità</t>
  </si>
  <si>
    <t>Punteggio Mappatura</t>
  </si>
  <si>
    <t>AG</t>
  </si>
  <si>
    <t>Agrigento</t>
  </si>
  <si>
    <t>Edifici industriali e loro pertinenze</t>
  </si>
  <si>
    <t>NO</t>
  </si>
  <si>
    <t>SI</t>
  </si>
  <si>
    <t>Altro</t>
  </si>
  <si>
    <t>Alessandria della Rocca</t>
  </si>
  <si>
    <t>Aragona</t>
  </si>
  <si>
    <t>Scuole di ogni ordine e grado</t>
  </si>
  <si>
    <t>C</t>
  </si>
  <si>
    <t>Cammarata</t>
  </si>
  <si>
    <t>Edifici agricoli e loro pertinenze</t>
  </si>
  <si>
    <t>Canicattì</t>
  </si>
  <si>
    <t>Uffici Pubblica Amministrazione</t>
  </si>
  <si>
    <t>Casteltermini</t>
  </si>
  <si>
    <t>Comitini</t>
  </si>
  <si>
    <t>Licata</t>
  </si>
  <si>
    <t>Menfi</t>
  </si>
  <si>
    <t>B</t>
  </si>
  <si>
    <t>A</t>
  </si>
  <si>
    <t>Edifici residenziali</t>
  </si>
  <si>
    <t>Montallegro</t>
  </si>
  <si>
    <t>Montevago</t>
  </si>
  <si>
    <t>Palma di Montechiaro</t>
  </si>
  <si>
    <t>Porto Empedocle</t>
  </si>
  <si>
    <t>Raffadali</t>
  </si>
  <si>
    <t>Ravanusa</t>
  </si>
  <si>
    <t>Sambuca di Sicilia</t>
  </si>
  <si>
    <t>San Giovanni Gemini</t>
  </si>
  <si>
    <t>Cinema, teatri e sale convegni</t>
  </si>
  <si>
    <t>Sciacca</t>
  </si>
  <si>
    <t>Sistema di adduzione e accumulo acqua</t>
  </si>
  <si>
    <t>Acquaviva Platani</t>
  </si>
  <si>
    <t>Butera</t>
  </si>
  <si>
    <t>Caltanissetta</t>
  </si>
  <si>
    <t>Campofranco</t>
  </si>
  <si>
    <t>Gela</t>
  </si>
  <si>
    <t>Marianopoli</t>
  </si>
  <si>
    <t>Mazzarino</t>
  </si>
  <si>
    <t>Ospedali e case di cura</t>
  </si>
  <si>
    <t>Milena</t>
  </si>
  <si>
    <t>Montedoro</t>
  </si>
  <si>
    <t>Mussomeli</t>
  </si>
  <si>
    <t>Niscemi</t>
  </si>
  <si>
    <t>San Cataldo</t>
  </si>
  <si>
    <t>Serradifalco</t>
  </si>
  <si>
    <t>Sommatino</t>
  </si>
  <si>
    <t>Sutera</t>
  </si>
  <si>
    <t>Vallelunga Pratameno</t>
  </si>
  <si>
    <t>Villalba</t>
  </si>
  <si>
    <t>Aci Castello</t>
  </si>
  <si>
    <t>Aci Catena</t>
  </si>
  <si>
    <t>Acireale</t>
  </si>
  <si>
    <t>Grande distribuzione commerciale</t>
  </si>
  <si>
    <t>Impianti sportivi</t>
  </si>
  <si>
    <t>Belpasso</t>
  </si>
  <si>
    <t>Biancavilla</t>
  </si>
  <si>
    <t>Bronte</t>
  </si>
  <si>
    <t>Caltagirone</t>
  </si>
  <si>
    <t>Camporotondo Etneo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</si>
  <si>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</si>
  <si>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</si>
  <si>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</si>
  <si>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</si>
  <si>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</si>
  <si>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</si>
  <si>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</si>
  <si>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</si>
  <si>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</si>
  <si>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</si>
  <si>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Val di Catania</t>
  </si>
  <si>
    <t>Mineo</t>
  </si>
  <si>
    <t>Mirabella Imbaccari</t>
  </si>
  <si>
    <t>Misterbianco</t>
  </si>
  <si>
    <t>Paternò</t>
  </si>
  <si>
    <t>Randazzo</t>
  </si>
  <si>
    <t>Riposto</t>
  </si>
  <si>
    <t>San Giovanni La Punta</t>
  </si>
  <si>
    <t>San Gregorio di Catania</t>
  </si>
  <si>
    <t>San Michele di Ganzaria</t>
  </si>
  <si>
    <t>Santa Venerina</t>
  </si>
  <si>
    <t>Sant'Agata Li Battiati</t>
  </si>
  <si>
    <t>Scordia</t>
  </si>
  <si>
    <t>Tremestieri Etneo</t>
  </si>
  <si>
    <t>Viagrande</t>
  </si>
  <si>
    <t>Zafferana Etnea</t>
  </si>
  <si>
    <t>Aidone</t>
  </si>
  <si>
    <t>Assoro</t>
  </si>
  <si>
    <t>Barrafranca</t>
  </si>
  <si>
    <t>Calascibetta</t>
  </si>
  <si>
    <t>Centuripe</t>
  </si>
  <si>
    <t>Cerami</t>
  </si>
  <si>
    <t>Enna</t>
  </si>
  <si>
    <t>Nicosia</t>
  </si>
  <si>
    <t>Nissoria</t>
  </si>
  <si>
    <t>Piazza Armerina</t>
  </si>
  <si>
    <t>Pietraperzia</t>
  </si>
  <si>
    <t>Troina</t>
  </si>
  <si>
    <t>Valguarnera Caropepe</t>
  </si>
  <si>
    <t>Villarosa</t>
  </si>
  <si>
    <t>Alcara Li Fusi</t>
  </si>
  <si>
    <t>Alì Terme</t>
  </si>
  <si>
    <t>Barcellona Pozzo di Gotto</t>
  </si>
  <si>
    <t>Basicò</t>
  </si>
  <si>
    <t>Brolo</t>
  </si>
  <si>
    <t>Casalvecchio Siculo</t>
  </si>
  <si>
    <t>Castroreale</t>
  </si>
  <si>
    <t>Condrò</t>
  </si>
  <si>
    <t>Falcone</t>
  </si>
  <si>
    <t>Furnari</t>
  </si>
  <si>
    <t>Giardini Naxos</t>
  </si>
  <si>
    <t>Letojanni</t>
  </si>
  <si>
    <t>Librizzi</t>
  </si>
  <si>
    <t>Lipari</t>
  </si>
  <si>
    <t>Malfa</t>
  </si>
  <si>
    <t>Messina</t>
  </si>
  <si>
    <t>Milazzo</t>
  </si>
  <si>
    <t>Mirto</t>
  </si>
  <si>
    <t>Mistretta</t>
  </si>
  <si>
    <t>Monforte San Giorgio</t>
  </si>
  <si>
    <t>Montagnareale</t>
  </si>
  <si>
    <t>Montalbano Elicona</t>
  </si>
  <si>
    <t>Pace del Mela</t>
  </si>
  <si>
    <t>Patti</t>
  </si>
  <si>
    <t>Strutture turistiche ricettive</t>
  </si>
  <si>
    <t>Roccavaldina</t>
  </si>
  <si>
    <t>San Filippo del Mela</t>
  </si>
  <si>
    <t>San Fratello</t>
  </si>
  <si>
    <t>San Piero Patti</t>
  </si>
  <si>
    <t>Santa Lucia del Mela</t>
  </si>
  <si>
    <t>Sant'Agata di Militello</t>
  </si>
  <si>
    <t>Santo Stefano di Camastra</t>
  </si>
  <si>
    <t>Saponara</t>
  </si>
  <si>
    <t>Savoca</t>
  </si>
  <si>
    <t>Sinagra</t>
  </si>
  <si>
    <t>Spadafora</t>
  </si>
  <si>
    <t>Taormina</t>
  </si>
  <si>
    <t>Torregrotta</t>
  </si>
  <si>
    <t>Tortorici</t>
  </si>
  <si>
    <t>Tusa</t>
  </si>
  <si>
    <t>Villafranca Tirrena</t>
  </si>
  <si>
    <t>Alimena</t>
  </si>
  <si>
    <t>Altavilla Milicia</t>
  </si>
  <si>
    <t>Altofonte</t>
  </si>
  <si>
    <t>Bagheria</t>
  </si>
  <si>
    <t>Baucina</t>
  </si>
  <si>
    <t>Belmonte Mezzagno</t>
  </si>
  <si>
    <t>Blufi</t>
  </si>
  <si>
    <t>Bolognetta</t>
  </si>
  <si>
    <t>Bompietro</t>
  </si>
  <si>
    <t>Borgetto</t>
  </si>
  <si>
    <t>Caltavuturo</t>
  </si>
  <si>
    <t>Campofelice di Fitalia</t>
  </si>
  <si>
    <t>Campofelice di Roccella</t>
  </si>
  <si>
    <t>Camporeale</t>
  </si>
  <si>
    <t>Casteldaccia</t>
  </si>
  <si>
    <t>Castellana Sicula</t>
  </si>
  <si>
    <t>Castronovo di Sicilia</t>
  </si>
  <si>
    <t>Cefalù</t>
  </si>
  <si>
    <t>Chiusa Sclafani</t>
  </si>
  <si>
    <t>Ciminna</t>
  </si>
  <si>
    <t>Collesano</t>
  </si>
  <si>
    <t>Corleone</t>
  </si>
  <si>
    <t>Ficarazzi</t>
  </si>
  <si>
    <t>Giardinello</t>
  </si>
  <si>
    <t>Lercara Friddi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</si>
  <si>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</si>
  <si>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</si>
  <si>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</si>
  <si>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</si>
  <si>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</si>
  <si>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</si>
  <si>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</si>
  <si>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</si>
  <si>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</si>
  <si>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</si>
  <si>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Polizzi Generosa</t>
  </si>
  <si>
    <t>Prizzi</t>
  </si>
  <si>
    <t>Roccamena</t>
  </si>
  <si>
    <t>San Cipirello</t>
  </si>
  <si>
    <t>San Giuseppe Jato</t>
  </si>
  <si>
    <t>Santa Flavia</t>
  </si>
  <si>
    <t>Sciara</t>
  </si>
  <si>
    <t>Termini Imerese</t>
  </si>
  <si>
    <t>Terrasini</t>
  </si>
  <si>
    <t>Trabia</t>
  </si>
  <si>
    <t>Trappeto</t>
  </si>
  <si>
    <t>Ventimiglia di Sicilia</t>
  </si>
  <si>
    <t>Vicari</t>
  </si>
  <si>
    <t>Villabate</t>
  </si>
  <si>
    <t>Villafrati</t>
  </si>
  <si>
    <t>Chiaramonte Gulfi</t>
  </si>
  <si>
    <t>Comiso</t>
  </si>
  <si>
    <t>Giarratana</t>
  </si>
  <si>
    <t>Ispica</t>
  </si>
  <si>
    <t>Modica</t>
  </si>
  <si>
    <t>Pozzallo</t>
  </si>
  <si>
    <t>Ragusa</t>
  </si>
  <si>
    <t>Santa Croce Camerina</t>
  </si>
  <si>
    <t>Scicli</t>
  </si>
  <si>
    <t>Biblioteche</t>
  </si>
  <si>
    <t>Vittoria</t>
  </si>
  <si>
    <t>Augusta</t>
  </si>
  <si>
    <t>Melilli</t>
  </si>
  <si>
    <t>Buccheri</t>
  </si>
  <si>
    <t>Canicattini Bagni</t>
  </si>
  <si>
    <t>Carlentini</t>
  </si>
  <si>
    <t>Floridia</t>
  </si>
  <si>
    <t>Francofonte</t>
  </si>
  <si>
    <t>Lentini</t>
  </si>
  <si>
    <t>Noto</t>
  </si>
  <si>
    <t>Pachino</t>
  </si>
  <si>
    <t>Priolo Gargallo</t>
  </si>
  <si>
    <t>Siracusa</t>
  </si>
  <si>
    <t>Alcamo</t>
  </si>
  <si>
    <t>Campobello di Mazara</t>
  </si>
  <si>
    <t>Castelvetrano</t>
  </si>
  <si>
    <t>Custonaci</t>
  </si>
  <si>
    <t>Erice</t>
  </si>
  <si>
    <t>Marsala</t>
  </si>
  <si>
    <t>Mazara del Vallo</t>
  </si>
  <si>
    <t>Paceco</t>
  </si>
  <si>
    <t>Pantelleria</t>
  </si>
  <si>
    <t>Partanna</t>
  </si>
  <si>
    <t>Petrosino</t>
  </si>
  <si>
    <t>Santa Ninfa</t>
  </si>
  <si>
    <t>Trapani</t>
  </si>
  <si>
    <t>Vita</t>
  </si>
  <si>
    <t>Calamonaci</t>
  </si>
  <si>
    <t>ISTAT</t>
  </si>
  <si>
    <t>CAP</t>
  </si>
  <si>
    <t>Acate</t>
  </si>
  <si>
    <t>088001</t>
  </si>
  <si>
    <t>Aci Bonaccorsi</t>
  </si>
  <si>
    <t>087001</t>
  </si>
  <si>
    <t>087002</t>
  </si>
  <si>
    <t>087003</t>
  </si>
  <si>
    <t>Aci Sant'Antonio</t>
  </si>
  <si>
    <t>087005</t>
  </si>
  <si>
    <t>087004</t>
  </si>
  <si>
    <t>085001</t>
  </si>
  <si>
    <t>Acquedolci</t>
  </si>
  <si>
    <t>083107</t>
  </si>
  <si>
    <t>Adrano</t>
  </si>
  <si>
    <t>087006</t>
  </si>
  <si>
    <t>Agira</t>
  </si>
  <si>
    <t>086001</t>
  </si>
  <si>
    <t>084001</t>
  </si>
  <si>
    <t>086002</t>
  </si>
  <si>
    <t>081001</t>
  </si>
  <si>
    <t>083001</t>
  </si>
  <si>
    <t>084002</t>
  </si>
  <si>
    <t>Alì</t>
  </si>
  <si>
    <t>083002</t>
  </si>
  <si>
    <t>083003</t>
  </si>
  <si>
    <t>Alia</t>
  </si>
  <si>
    <t>082001</t>
  </si>
  <si>
    <t>Alicudi</t>
  </si>
  <si>
    <t>083041</t>
  </si>
  <si>
    <t>082002</t>
  </si>
  <si>
    <t>Aliminusa</t>
  </si>
  <si>
    <t>082003</t>
  </si>
  <si>
    <t>082004</t>
  </si>
  <si>
    <t>082005</t>
  </si>
  <si>
    <t>Antillo</t>
  </si>
  <si>
    <t>083004</t>
  </si>
  <si>
    <t>084003</t>
  </si>
  <si>
    <t>086003</t>
  </si>
  <si>
    <t>089001</t>
  </si>
  <si>
    <t>Avola</t>
  </si>
  <si>
    <t>089002</t>
  </si>
  <si>
    <t>082006</t>
  </si>
  <si>
    <t>Balestrate</t>
  </si>
  <si>
    <t>082007</t>
  </si>
  <si>
    <t>083005</t>
  </si>
  <si>
    <t>086004</t>
  </si>
  <si>
    <t>083006</t>
  </si>
  <si>
    <t>082008</t>
  </si>
  <si>
    <t>082009</t>
  </si>
  <si>
    <t>087007</t>
  </si>
  <si>
    <t>087008</t>
  </si>
  <si>
    <t>Bisacquino</t>
  </si>
  <si>
    <t>082010</t>
  </si>
  <si>
    <t>Bivona</t>
  </si>
  <si>
    <t>084004</t>
  </si>
  <si>
    <t>082082</t>
  </si>
  <si>
    <t>082011</t>
  </si>
  <si>
    <t>Bompensiere</t>
  </si>
  <si>
    <t>082012</t>
  </si>
  <si>
    <t>082013</t>
  </si>
  <si>
    <t>083007</t>
  </si>
  <si>
    <t>087009</t>
  </si>
  <si>
    <t>089003</t>
  </si>
  <si>
    <t>Burgio</t>
  </si>
  <si>
    <t>084005</t>
  </si>
  <si>
    <t>Buscemi</t>
  </si>
  <si>
    <t>089004</t>
  </si>
  <si>
    <t>Buseto Palizzolo</t>
  </si>
  <si>
    <t>081002</t>
  </si>
  <si>
    <t>085003</t>
  </si>
  <si>
    <t>Caccamo</t>
  </si>
  <si>
    <t>082014</t>
  </si>
  <si>
    <t>084006</t>
  </si>
  <si>
    <t>086005</t>
  </si>
  <si>
    <t>Calatabiano</t>
  </si>
  <si>
    <t>087010</t>
  </si>
  <si>
    <t>Calatafimi</t>
  </si>
  <si>
    <t>081003</t>
  </si>
  <si>
    <t>Caltabellotta</t>
  </si>
  <si>
    <t>084007</t>
  </si>
  <si>
    <t>087011</t>
  </si>
  <si>
    <t>085004</t>
  </si>
  <si>
    <t>082015</t>
  </si>
  <si>
    <t>Camastra</t>
  </si>
  <si>
    <t>084008</t>
  </si>
  <si>
    <t>084009</t>
  </si>
  <si>
    <t>Campobello di Licata</t>
  </si>
  <si>
    <t>084010</t>
  </si>
  <si>
    <t>081004</t>
  </si>
  <si>
    <t>082016</t>
  </si>
  <si>
    <t>082017</t>
  </si>
  <si>
    <t>Campofiorito</t>
  </si>
  <si>
    <t>082018</t>
  </si>
  <si>
    <t>085005</t>
  </si>
  <si>
    <t>082019</t>
  </si>
  <si>
    <t>087012</t>
  </si>
  <si>
    <t>084011</t>
  </si>
  <si>
    <t>089005</t>
  </si>
  <si>
    <t>Capaci</t>
  </si>
  <si>
    <t>082020</t>
  </si>
  <si>
    <t>Capizzi</t>
  </si>
  <si>
    <t>083008</t>
  </si>
  <si>
    <t>Capo d'Orlando</t>
  </si>
  <si>
    <t>083009</t>
  </si>
  <si>
    <t>Capri Leone</t>
  </si>
  <si>
    <t>083010</t>
  </si>
  <si>
    <t>Carini</t>
  </si>
  <si>
    <t>082021</t>
  </si>
  <si>
    <t>089006</t>
  </si>
  <si>
    <t>Caronia</t>
  </si>
  <si>
    <t>083011</t>
  </si>
  <si>
    <t>083012</t>
  </si>
  <si>
    <t>Cassaro</t>
  </si>
  <si>
    <t>089007</t>
  </si>
  <si>
    <t>Castel di Jucica</t>
  </si>
  <si>
    <t>087013</t>
  </si>
  <si>
    <t>Castel di Lucio</t>
  </si>
  <si>
    <t>083013</t>
  </si>
  <si>
    <t>Castelbuono</t>
  </si>
  <si>
    <t>082022</t>
  </si>
  <si>
    <t>082023</t>
  </si>
  <si>
    <t>Castellammare del Golfo</t>
  </si>
  <si>
    <t>081005</t>
  </si>
  <si>
    <t>082024</t>
  </si>
  <si>
    <t>Castell'Umberto</t>
  </si>
  <si>
    <t>083014</t>
  </si>
  <si>
    <t>Castelmola</t>
  </si>
  <si>
    <t>083015</t>
  </si>
  <si>
    <t>084012</t>
  </si>
  <si>
    <t>081006</t>
  </si>
  <si>
    <t>Castiglione di Sicilia</t>
  </si>
  <si>
    <t>087014</t>
  </si>
  <si>
    <t>Castrofilippo</t>
  </si>
  <si>
    <t>084013</t>
  </si>
  <si>
    <t>082025</t>
  </si>
  <si>
    <t>083016</t>
  </si>
  <si>
    <t>Castroreale Terme</t>
  </si>
  <si>
    <t>083106</t>
  </si>
  <si>
    <t>087015</t>
  </si>
  <si>
    <t>Catenanuova</t>
  </si>
  <si>
    <t>086006</t>
  </si>
  <si>
    <t>Cattolica Eraclea</t>
  </si>
  <si>
    <t>084014</t>
  </si>
  <si>
    <t>Cefalà Diana</t>
  </si>
  <si>
    <t>082026</t>
  </si>
  <si>
    <t>082027</t>
  </si>
  <si>
    <t>086007</t>
  </si>
  <si>
    <t>086008</t>
  </si>
  <si>
    <t>Cerda</t>
  </si>
  <si>
    <t>082028</t>
  </si>
  <si>
    <t>Cesarò</t>
  </si>
  <si>
    <t>083017</t>
  </si>
  <si>
    <t>088002</t>
  </si>
  <si>
    <t>082029</t>
  </si>
  <si>
    <t>Cianciana</t>
  </si>
  <si>
    <t>084015</t>
  </si>
  <si>
    <t>082030</t>
  </si>
  <si>
    <t>Cinisi</t>
  </si>
  <si>
    <t>082031</t>
  </si>
  <si>
    <t>082032</t>
  </si>
  <si>
    <t>088003</t>
  </si>
  <si>
    <t>084016</t>
  </si>
  <si>
    <t>083018</t>
  </si>
  <si>
    <t>Contessa Entellina</t>
  </si>
  <si>
    <t>082033</t>
  </si>
  <si>
    <t>082034</t>
  </si>
  <si>
    <t>081007</t>
  </si>
  <si>
    <t>Delia</t>
  </si>
  <si>
    <t>085006</t>
  </si>
  <si>
    <t>Divieto</t>
  </si>
  <si>
    <t>083105</t>
  </si>
  <si>
    <t>Donnalucata</t>
  </si>
  <si>
    <t>088011</t>
  </si>
  <si>
    <t>086009</t>
  </si>
  <si>
    <t>081008</t>
  </si>
  <si>
    <t>083019</t>
  </si>
  <si>
    <t>Favara</t>
  </si>
  <si>
    <t>084017</t>
  </si>
  <si>
    <t xml:space="preserve">Favignana </t>
  </si>
  <si>
    <t>081009</t>
  </si>
  <si>
    <t>Ferla</t>
  </si>
  <si>
    <t>089008</t>
  </si>
  <si>
    <t>082035</t>
  </si>
  <si>
    <t>Ficarra</t>
  </si>
  <si>
    <t>083020</t>
  </si>
  <si>
    <t>Filicudi</t>
  </si>
  <si>
    <t>Fiumedinisi</t>
  </si>
  <si>
    <t>083021</t>
  </si>
  <si>
    <t>087016</t>
  </si>
  <si>
    <t>Floresta</t>
  </si>
  <si>
    <t>083022</t>
  </si>
  <si>
    <t>089009</t>
  </si>
  <si>
    <t>Fondachelli Fantina</t>
  </si>
  <si>
    <t>083023</t>
  </si>
  <si>
    <t>Forza d'Agrò</t>
  </si>
  <si>
    <t>083024</t>
  </si>
  <si>
    <t>Francavilla di Sicilia</t>
  </si>
  <si>
    <t>083025</t>
  </si>
  <si>
    <t>089010</t>
  </si>
  <si>
    <t>Frazzanò</t>
  </si>
  <si>
    <t>083026</t>
  </si>
  <si>
    <t>Furci Siculo</t>
  </si>
  <si>
    <t>083027</t>
  </si>
  <si>
    <t>083028</t>
  </si>
  <si>
    <t>Gaggi</t>
  </si>
  <si>
    <t>083029</t>
  </si>
  <si>
    <t>Gagliano Castelferrato</t>
  </si>
  <si>
    <t>086010</t>
  </si>
  <si>
    <t>Galati Mamertino</t>
  </si>
  <si>
    <t>083030</t>
  </si>
  <si>
    <t>Galati Marina</t>
  </si>
  <si>
    <t>083048</t>
  </si>
  <si>
    <t>Gallodoro</t>
  </si>
  <si>
    <t>083031</t>
  </si>
  <si>
    <t>Gangi</t>
  </si>
  <si>
    <t>082036</t>
  </si>
  <si>
    <t>085007</t>
  </si>
  <si>
    <t>Geraci Siculo</t>
  </si>
  <si>
    <t>082037</t>
  </si>
  <si>
    <t>Gerbini</t>
  </si>
  <si>
    <t>087033</t>
  </si>
  <si>
    <t>082038</t>
  </si>
  <si>
    <t>083032</t>
  </si>
  <si>
    <t>088004</t>
  </si>
  <si>
    <t>087017</t>
  </si>
  <si>
    <t>Gibellina</t>
  </si>
  <si>
    <t>081010</t>
  </si>
  <si>
    <t>Gioiosa Marea</t>
  </si>
  <si>
    <t>083033</t>
  </si>
  <si>
    <t>Giuliana</t>
  </si>
  <si>
    <t>082039</t>
  </si>
  <si>
    <t>Godrano</t>
  </si>
  <si>
    <t>082040</t>
  </si>
  <si>
    <t>087018</t>
  </si>
  <si>
    <t>Graniti</t>
  </si>
  <si>
    <t>083034</t>
  </si>
  <si>
    <t>Granitola</t>
  </si>
  <si>
    <t>Gratteri</t>
  </si>
  <si>
    <t>082041</t>
  </si>
  <si>
    <t>087019</t>
  </si>
  <si>
    <t>Grotte</t>
  </si>
  <si>
    <t>084018</t>
  </si>
  <si>
    <t>Gualtieri Sicaminò</t>
  </si>
  <si>
    <t>083035</t>
  </si>
  <si>
    <t>Isnello</t>
  </si>
  <si>
    <t>082042</t>
  </si>
  <si>
    <t>Isola delle Femmine</t>
  </si>
  <si>
    <t>082043</t>
  </si>
  <si>
    <t>088005</t>
  </si>
  <si>
    <t>Itala</t>
  </si>
  <si>
    <t>083036</t>
  </si>
  <si>
    <t>Joppolo Giancaxio</t>
  </si>
  <si>
    <t>084019</t>
  </si>
  <si>
    <t>Lampedusa e Linosa</t>
  </si>
  <si>
    <t>084020</t>
  </si>
  <si>
    <t>Lascari</t>
  </si>
  <si>
    <t>082044</t>
  </si>
  <si>
    <t>Leni</t>
  </si>
  <si>
    <t>083037</t>
  </si>
  <si>
    <t>089011</t>
  </si>
  <si>
    <t>Leonforte</t>
  </si>
  <si>
    <t>086011</t>
  </si>
  <si>
    <t>082045</t>
  </si>
  <si>
    <t>083038</t>
  </si>
  <si>
    <t>Levanzo</t>
  </si>
  <si>
    <t>083039</t>
  </si>
  <si>
    <t>084021</t>
  </si>
  <si>
    <t>087020</t>
  </si>
  <si>
    <t>Limina</t>
  </si>
  <si>
    <t>083040</t>
  </si>
  <si>
    <t>087021</t>
  </si>
  <si>
    <t>Longi</t>
  </si>
  <si>
    <t>083042</t>
  </si>
  <si>
    <t>Lucca  Sicula</t>
  </si>
  <si>
    <t>084022</t>
  </si>
  <si>
    <t>087022</t>
  </si>
  <si>
    <t>083043</t>
  </si>
  <si>
    <t>Malvagna</t>
  </si>
  <si>
    <t>083044</t>
  </si>
  <si>
    <t>Mandanici</t>
  </si>
  <si>
    <t>083045</t>
  </si>
  <si>
    <t>Maniace</t>
  </si>
  <si>
    <t>087057</t>
  </si>
  <si>
    <t>Marettimo</t>
  </si>
  <si>
    <t>085008</t>
  </si>
  <si>
    <t>Marina di Palma</t>
  </si>
  <si>
    <t>084027</t>
  </si>
  <si>
    <t>Marina di Ragusa</t>
  </si>
  <si>
    <t>088009</t>
  </si>
  <si>
    <t>Marinella</t>
  </si>
  <si>
    <t>Marineo</t>
  </si>
  <si>
    <t>082046</t>
  </si>
  <si>
    <t>081011</t>
  </si>
  <si>
    <t>Marzamemi</t>
  </si>
  <si>
    <t>089014</t>
  </si>
  <si>
    <t>087023</t>
  </si>
  <si>
    <t>087024</t>
  </si>
  <si>
    <t>081012</t>
  </si>
  <si>
    <t>085009</t>
  </si>
  <si>
    <t>Mazzarò</t>
  </si>
  <si>
    <t>083097</t>
  </si>
  <si>
    <t>Mazzarrà Sant'Andrea</t>
  </si>
  <si>
    <t>083046</t>
  </si>
  <si>
    <t>Mazzarrone</t>
  </si>
  <si>
    <t>087056</t>
  </si>
  <si>
    <t>089012</t>
  </si>
  <si>
    <t>084023</t>
  </si>
  <si>
    <t>Merì</t>
  </si>
  <si>
    <t>083047</t>
  </si>
  <si>
    <t>082047</t>
  </si>
  <si>
    <t>083049</t>
  </si>
  <si>
    <t>085010</t>
  </si>
  <si>
    <t>Milianni</t>
  </si>
  <si>
    <t>083101</t>
  </si>
  <si>
    <t>Militello Rosmarino</t>
  </si>
  <si>
    <t>083050</t>
  </si>
  <si>
    <t>087025</t>
  </si>
  <si>
    <t>Milo</t>
  </si>
  <si>
    <t>087026</t>
  </si>
  <si>
    <t>087027</t>
  </si>
  <si>
    <t>087028</t>
  </si>
  <si>
    <t>083051</t>
  </si>
  <si>
    <t>082048</t>
  </si>
  <si>
    <t>087029</t>
  </si>
  <si>
    <t>083052</t>
  </si>
  <si>
    <t>088006</t>
  </si>
  <si>
    <t>Mojo Alcantara</t>
  </si>
  <si>
    <t>083053</t>
  </si>
  <si>
    <t>Mondello</t>
  </si>
  <si>
    <t>082053</t>
  </si>
  <si>
    <t>083054</t>
  </si>
  <si>
    <t>Mongiuffi Melia</t>
  </si>
  <si>
    <t>083055</t>
  </si>
  <si>
    <t>082049</t>
  </si>
  <si>
    <t>083056</t>
  </si>
  <si>
    <t>083057</t>
  </si>
  <si>
    <t>084024</t>
  </si>
  <si>
    <t>085011</t>
  </si>
  <si>
    <t>082050</t>
  </si>
  <si>
    <t>082051</t>
  </si>
  <si>
    <t>Monterosso Almo</t>
  </si>
  <si>
    <t>088007</t>
  </si>
  <si>
    <t>084025</t>
  </si>
  <si>
    <t>Mortelle</t>
  </si>
  <si>
    <t>Motta Camastra</t>
  </si>
  <si>
    <t>083058</t>
  </si>
  <si>
    <t>Motta d'Affermo</t>
  </si>
  <si>
    <t>083059</t>
  </si>
  <si>
    <t>Motta Sant'Anastasia</t>
  </si>
  <si>
    <t>087030</t>
  </si>
  <si>
    <t>085012</t>
  </si>
  <si>
    <t>Naro</t>
  </si>
  <si>
    <t>084026</t>
  </si>
  <si>
    <t>Naso</t>
  </si>
  <si>
    <t>083060</t>
  </si>
  <si>
    <t>Nicolosi</t>
  </si>
  <si>
    <t>087031</t>
  </si>
  <si>
    <t>086012</t>
  </si>
  <si>
    <t>085013</t>
  </si>
  <si>
    <t>086013</t>
  </si>
  <si>
    <t>Nizza di Sicilia</t>
  </si>
  <si>
    <t>083061</t>
  </si>
  <si>
    <t>089013</t>
  </si>
  <si>
    <t>Novara di Sicilia</t>
  </si>
  <si>
    <t>083062</t>
  </si>
  <si>
    <t>Oliveri</t>
  </si>
  <si>
    <t>083063</t>
  </si>
  <si>
    <t>083064</t>
  </si>
  <si>
    <t>081013</t>
  </si>
  <si>
    <t>Pagliara</t>
  </si>
  <si>
    <t>083065</t>
  </si>
  <si>
    <t>Palagonia</t>
  </si>
  <si>
    <t>087032</t>
  </si>
  <si>
    <t>082052</t>
  </si>
  <si>
    <t>Palazzolo Acreide</t>
  </si>
  <si>
    <t>089015</t>
  </si>
  <si>
    <t>Panarea</t>
  </si>
  <si>
    <t>081014</t>
  </si>
  <si>
    <t>081015</t>
  </si>
  <si>
    <t>082054</t>
  </si>
  <si>
    <t>083066</t>
  </si>
  <si>
    <t>Pedara</t>
  </si>
  <si>
    <t>087034</t>
  </si>
  <si>
    <t>Pergusa</t>
  </si>
  <si>
    <t>082055</t>
  </si>
  <si>
    <t>082056</t>
  </si>
  <si>
    <t>081024</t>
  </si>
  <si>
    <t>Pettineo</t>
  </si>
  <si>
    <t>083067</t>
  </si>
  <si>
    <t>Piana degli Albanesi</t>
  </si>
  <si>
    <t>082057</t>
  </si>
  <si>
    <t>086014</t>
  </si>
  <si>
    <t>Piedimonte Etneo</t>
  </si>
  <si>
    <t>087035</t>
  </si>
  <si>
    <t>086015</t>
  </si>
  <si>
    <t>Piraino</t>
  </si>
  <si>
    <t>083068</t>
  </si>
  <si>
    <t>Poggioreale</t>
  </si>
  <si>
    <t>081016</t>
  </si>
  <si>
    <t>082058</t>
  </si>
  <si>
    <t>Polllina</t>
  </si>
  <si>
    <t>082059</t>
  </si>
  <si>
    <t>084028</t>
  </si>
  <si>
    <t>Porto Palo</t>
  </si>
  <si>
    <t>Portopalo di Capo Passero</t>
  </si>
  <si>
    <t>089020</t>
  </si>
  <si>
    <t>088008</t>
  </si>
  <si>
    <t>Pozzillo</t>
  </si>
  <si>
    <t>089021</t>
  </si>
  <si>
    <t>082060</t>
  </si>
  <si>
    <t>Punta Secca</t>
  </si>
  <si>
    <t>088010</t>
  </si>
  <si>
    <t>Racalmuto</t>
  </si>
  <si>
    <t>084029</t>
  </si>
  <si>
    <t>Raccuja</t>
  </si>
  <si>
    <t>083069</t>
  </si>
  <si>
    <t>Raddusa</t>
  </si>
  <si>
    <t>087036</t>
  </si>
  <si>
    <t>084030</t>
  </si>
  <si>
    <t>Ragalna</t>
  </si>
  <si>
    <t>087058</t>
  </si>
  <si>
    <t>Ramacca</t>
  </si>
  <si>
    <t>087037</t>
  </si>
  <si>
    <t>087038</t>
  </si>
  <si>
    <t>084031</t>
  </si>
  <si>
    <t>Realmonte</t>
  </si>
  <si>
    <t>084032</t>
  </si>
  <si>
    <t>Regalbuto</t>
  </si>
  <si>
    <t>086016</t>
  </si>
  <si>
    <t>Reitano</t>
  </si>
  <si>
    <t>083070</t>
  </si>
  <si>
    <t>Resuttano</t>
  </si>
  <si>
    <t>085014</t>
  </si>
  <si>
    <t>Ribera</t>
  </si>
  <si>
    <t>084033</t>
  </si>
  <si>
    <t>Riesi</t>
  </si>
  <si>
    <t>085015</t>
  </si>
  <si>
    <t>Rilievo</t>
  </si>
  <si>
    <t>081021</t>
  </si>
  <si>
    <t>087039</t>
  </si>
  <si>
    <t>Roccafiorita</t>
  </si>
  <si>
    <t>083071</t>
  </si>
  <si>
    <t>Roccalumera</t>
  </si>
  <si>
    <t>083072</t>
  </si>
  <si>
    <t>082061</t>
  </si>
  <si>
    <t>Roccapalumba</t>
  </si>
  <si>
    <t>082062</t>
  </si>
  <si>
    <t>083073</t>
  </si>
  <si>
    <t>Roccella Valdemone</t>
  </si>
  <si>
    <t>083074</t>
  </si>
  <si>
    <t>Rodì Milici</t>
  </si>
  <si>
    <t>083075</t>
  </si>
  <si>
    <t>Rometta</t>
  </si>
  <si>
    <t>083076</t>
  </si>
  <si>
    <t>Rosolini</t>
  </si>
  <si>
    <t>089016</t>
  </si>
  <si>
    <t>Salaparuta</t>
  </si>
  <si>
    <t>081017</t>
  </si>
  <si>
    <t>Salemi</t>
  </si>
  <si>
    <t>081018</t>
  </si>
  <si>
    <t>084034</t>
  </si>
  <si>
    <t>Sampieri</t>
  </si>
  <si>
    <t>San Biagio Platani</t>
  </si>
  <si>
    <t>084035</t>
  </si>
  <si>
    <t>085016</t>
  </si>
  <si>
    <t>082063</t>
  </si>
  <si>
    <t>San Cono</t>
  </si>
  <si>
    <t>087040</t>
  </si>
  <si>
    <t>083077</t>
  </si>
  <si>
    <t>083078</t>
  </si>
  <si>
    <t>084036</t>
  </si>
  <si>
    <t>087041</t>
  </si>
  <si>
    <t>082064</t>
  </si>
  <si>
    <t>087042</t>
  </si>
  <si>
    <t>San Marco D'Alunzio</t>
  </si>
  <si>
    <t>083079</t>
  </si>
  <si>
    <t>San Mauro Castelverde</t>
  </si>
  <si>
    <t>082065</t>
  </si>
  <si>
    <t>087043</t>
  </si>
  <si>
    <t>San Pier Niceto</t>
  </si>
  <si>
    <t>083080</t>
  </si>
  <si>
    <t>083081</t>
  </si>
  <si>
    <t>San Pietro Clarenza</t>
  </si>
  <si>
    <t>087044</t>
  </si>
  <si>
    <t>San Salvatore di Fitalia</t>
  </si>
  <si>
    <t>083082</t>
  </si>
  <si>
    <t>San Teodoro</t>
  </si>
  <si>
    <t>083090</t>
  </si>
  <si>
    <t>San Vito Lo Capo</t>
  </si>
  <si>
    <t>081020</t>
  </si>
  <si>
    <t>Santa Caterina Villermosa</t>
  </si>
  <si>
    <t>085017</t>
  </si>
  <si>
    <t>Santa Cristina Gela</t>
  </si>
  <si>
    <t>082066</t>
  </si>
  <si>
    <t>Santa Domenica Vittoria</t>
  </si>
  <si>
    <t>083083</t>
  </si>
  <si>
    <t>Santa Elisabetta</t>
  </si>
  <si>
    <t>084037</t>
  </si>
  <si>
    <t>082067</t>
  </si>
  <si>
    <t>083086</t>
  </si>
  <si>
    <t>Santa Margherita di Belìce</t>
  </si>
  <si>
    <t>084038</t>
  </si>
  <si>
    <t>Santa Maria di Licodia</t>
  </si>
  <si>
    <t>087047</t>
  </si>
  <si>
    <t>Santa Maria Salina</t>
  </si>
  <si>
    <t>083087</t>
  </si>
  <si>
    <t>081019</t>
  </si>
  <si>
    <t>Santa Teresa di Riva</t>
  </si>
  <si>
    <t>083089</t>
  </si>
  <si>
    <t>087048</t>
  </si>
  <si>
    <t>083084</t>
  </si>
  <si>
    <t>087045</t>
  </si>
  <si>
    <t>Sant'Alessio Siculo</t>
  </si>
  <si>
    <t>083085</t>
  </si>
  <si>
    <t>Sant'Alfio</t>
  </si>
  <si>
    <t>087046</t>
  </si>
  <si>
    <t>Sant'Angelo di Brolo</t>
  </si>
  <si>
    <t>083088</t>
  </si>
  <si>
    <t>Sant'Angelo Muxaro</t>
  </si>
  <si>
    <t>084039</t>
  </si>
  <si>
    <t>083091</t>
  </si>
  <si>
    <t>Santo Stefano di Quisquina</t>
  </si>
  <si>
    <t>084040</t>
  </si>
  <si>
    <t>083092</t>
  </si>
  <si>
    <t>083093</t>
  </si>
  <si>
    <t>Scaletta Zanclea</t>
  </si>
  <si>
    <t>083094</t>
  </si>
  <si>
    <t>084041</t>
  </si>
  <si>
    <t>082068</t>
  </si>
  <si>
    <t>Scillato</t>
  </si>
  <si>
    <t>082081</t>
  </si>
  <si>
    <t>Sclafani Bagni</t>
  </si>
  <si>
    <t>082069</t>
  </si>
  <si>
    <t>Scoglitti</t>
  </si>
  <si>
    <t>088012</t>
  </si>
  <si>
    <t>Scopello</t>
  </si>
  <si>
    <t>087049</t>
  </si>
  <si>
    <t>Seccagrande</t>
  </si>
  <si>
    <t>085018</t>
  </si>
  <si>
    <t>Sferracavallo</t>
  </si>
  <si>
    <t>Sferro</t>
  </si>
  <si>
    <t>Siculiana</t>
  </si>
  <si>
    <t>084042</t>
  </si>
  <si>
    <t>Sigonella</t>
  </si>
  <si>
    <t>083095</t>
  </si>
  <si>
    <t>089017</t>
  </si>
  <si>
    <t>Solarino</t>
  </si>
  <si>
    <t>089018</t>
  </si>
  <si>
    <t>085019</t>
  </si>
  <si>
    <t>Sortino</t>
  </si>
  <si>
    <t>089019</t>
  </si>
  <si>
    <t>083096</t>
  </si>
  <si>
    <t>Sparta</t>
  </si>
  <si>
    <t>Sperlinga</t>
  </si>
  <si>
    <t>086017</t>
  </si>
  <si>
    <t>Sperone</t>
  </si>
  <si>
    <t>Strasatti</t>
  </si>
  <si>
    <t>Stromboli</t>
  </si>
  <si>
    <t>085020</t>
  </si>
  <si>
    <t>Terme Vigliatore</t>
  </si>
  <si>
    <t>082070</t>
  </si>
  <si>
    <t>082071</t>
  </si>
  <si>
    <t>Torre Faro</t>
  </si>
  <si>
    <t>083098</t>
  </si>
  <si>
    <t>Torrenova</t>
  </si>
  <si>
    <t>083108</t>
  </si>
  <si>
    <t>Torretta</t>
  </si>
  <si>
    <t>082072</t>
  </si>
  <si>
    <t>083099</t>
  </si>
  <si>
    <t>082073</t>
  </si>
  <si>
    <t>082074</t>
  </si>
  <si>
    <t>Trecastagni</t>
  </si>
  <si>
    <t>087050</t>
  </si>
  <si>
    <t>087051</t>
  </si>
  <si>
    <t>Tripi</t>
  </si>
  <si>
    <t>083100</t>
  </si>
  <si>
    <t>086018</t>
  </si>
  <si>
    <t>Ucria</t>
  </si>
  <si>
    <t>083102</t>
  </si>
  <si>
    <t>Ustica</t>
  </si>
  <si>
    <t>082075</t>
  </si>
  <si>
    <t>Valderice</t>
  </si>
  <si>
    <t>081022</t>
  </si>
  <si>
    <t>Valdina</t>
  </si>
  <si>
    <t>083103</t>
  </si>
  <si>
    <t>086019</t>
  </si>
  <si>
    <t>Valledolmo</t>
  </si>
  <si>
    <t>082076</t>
  </si>
  <si>
    <t>085021</t>
  </si>
  <si>
    <t>Valverde</t>
  </si>
  <si>
    <t>087052</t>
  </si>
  <si>
    <t>Venetico</t>
  </si>
  <si>
    <t>083104</t>
  </si>
  <si>
    <t>082077</t>
  </si>
  <si>
    <t>087053</t>
  </si>
  <si>
    <t>082078</t>
  </si>
  <si>
    <t>082079</t>
  </si>
  <si>
    <t>Villafranca Sicula</t>
  </si>
  <si>
    <t>084043</t>
  </si>
  <si>
    <t>082080</t>
  </si>
  <si>
    <t>085022</t>
  </si>
  <si>
    <t>086020</t>
  </si>
  <si>
    <t>081023</t>
  </si>
  <si>
    <t>Vizzini</t>
  </si>
  <si>
    <t>087054</t>
  </si>
  <si>
    <t>Vulcano</t>
  </si>
  <si>
    <t>087055</t>
  </si>
  <si>
    <t>CATEGORIE</t>
  </si>
  <si>
    <t>TIPOLOGIE</t>
  </si>
  <si>
    <t>Centrali termiche</t>
  </si>
  <si>
    <t>Edifici artigianali e di servizio</t>
  </si>
  <si>
    <t>Istituti penitenziari</t>
  </si>
  <si>
    <t>Luoghi di culto e strutture cimiteriali</t>
  </si>
  <si>
    <t>Mezzi di trasporto</t>
  </si>
  <si>
    <t>1. Impianti industriali attivi o dismessi</t>
  </si>
  <si>
    <t>4. Altra presenza di amianto da attività antropica</t>
  </si>
  <si>
    <r>
      <t xml:space="preserve">Descrizione sito                                                 </t>
    </r>
    <r>
      <rPr>
        <sz val="9"/>
        <rFont val="Calibri"/>
        <family val="2"/>
      </rPr>
      <t>(Sintetica descrizione dei luoghi)</t>
    </r>
  </si>
  <si>
    <t>Stato</t>
  </si>
  <si>
    <t>Coefficiente</t>
  </si>
  <si>
    <t>COMUNI</t>
  </si>
  <si>
    <t>Soglia</t>
  </si>
  <si>
    <t>&lt; 500</t>
  </si>
  <si>
    <t>&gt; 1000</t>
  </si>
  <si>
    <t>Punteggio</t>
  </si>
  <si>
    <r>
      <rPr>
        <b/>
        <sz val="8"/>
        <color indexed="10"/>
        <rFont val="Calibri"/>
        <family val="2"/>
      </rPr>
      <t>i2</t>
    </r>
    <r>
      <rPr>
        <b/>
        <sz val="8"/>
        <rFont val="Calibri"/>
        <family val="2"/>
      </rPr>
      <t xml:space="preserve"> - PRESENZA DI UN PROGRAMMA DI MANUTENZIONE E CONTROLLO</t>
    </r>
  </si>
  <si>
    <r>
      <rPr>
        <b/>
        <sz val="8"/>
        <color indexed="10"/>
        <rFont val="Calibri"/>
        <family val="2"/>
      </rPr>
      <t>i1</t>
    </r>
    <r>
      <rPr>
        <b/>
        <sz val="8"/>
        <rFont val="Calibri"/>
        <family val="2"/>
      </rPr>
      <t xml:space="preserve"> - QUANTITA' DI MATERIALE STIMATO (Kg)</t>
    </r>
  </si>
  <si>
    <r>
      <rPr>
        <b/>
        <sz val="8"/>
        <color indexed="10"/>
        <rFont val="Calibri"/>
        <family val="2"/>
      </rPr>
      <t>D</t>
    </r>
    <r>
      <rPr>
        <b/>
        <sz val="8"/>
        <rFont val="Calibri"/>
        <family val="2"/>
      </rPr>
      <t xml:space="preserve"> - PRESENZA DI CONFINAMENTO</t>
    </r>
  </si>
  <si>
    <r>
      <rPr>
        <b/>
        <sz val="8"/>
        <color indexed="10"/>
        <rFont val="Calibri"/>
        <family val="2"/>
      </rPr>
      <t>C</t>
    </r>
    <r>
      <rPr>
        <b/>
        <sz val="8"/>
        <rFont val="Calibri"/>
        <family val="2"/>
      </rPr>
      <t xml:space="preserve"> - ACCESSIBILITA'</t>
    </r>
  </si>
  <si>
    <r>
      <rPr>
        <b/>
        <sz val="8"/>
        <color indexed="10"/>
        <rFont val="Calibri"/>
        <family val="2"/>
      </rPr>
      <t>B</t>
    </r>
    <r>
      <rPr>
        <b/>
        <sz val="8"/>
        <rFont val="Calibri"/>
        <family val="2"/>
      </rPr>
      <t xml:space="preserve"> - USO PUBBLICO</t>
    </r>
  </si>
  <si>
    <r>
      <rPr>
        <b/>
        <sz val="8"/>
        <color indexed="10"/>
        <rFont val="Calibri"/>
        <family val="2"/>
      </rPr>
      <t>A</t>
    </r>
    <r>
      <rPr>
        <b/>
        <sz val="8"/>
        <rFont val="Calibri"/>
        <family val="2"/>
      </rPr>
      <t xml:space="preserve"> - FRIABILITA'</t>
    </r>
  </si>
  <si>
    <r>
      <rPr>
        <b/>
        <sz val="8"/>
        <color indexed="10"/>
        <rFont val="Calibri"/>
        <family val="2"/>
      </rPr>
      <t>i3</t>
    </r>
    <r>
      <rPr>
        <b/>
        <sz val="8"/>
        <rFont val="Calibri"/>
        <family val="2"/>
      </rPr>
      <t xml:space="preserve"> - ATTIVITA'</t>
    </r>
  </si>
  <si>
    <t>attiva</t>
  </si>
  <si>
    <t>dismessa</t>
  </si>
  <si>
    <r>
      <rPr>
        <b/>
        <sz val="8"/>
        <color indexed="10"/>
        <rFont val="Calibri"/>
        <family val="2"/>
      </rPr>
      <t>i4</t>
    </r>
    <r>
      <rPr>
        <b/>
        <sz val="8"/>
        <rFont val="Calibri"/>
        <family val="2"/>
      </rPr>
      <t xml:space="preserve"> - ATTIVITA'</t>
    </r>
  </si>
  <si>
    <r>
      <rPr>
        <b/>
        <sz val="8"/>
        <color indexed="10"/>
        <rFont val="Calibri"/>
        <family val="2"/>
      </rPr>
      <t>i5</t>
    </r>
    <r>
      <rPr>
        <b/>
        <sz val="8"/>
        <rFont val="Calibri"/>
        <family val="2"/>
      </rPr>
      <t xml:space="preserve"> - CONCENTRAZIONE DI FIBRE AERODISPERSE (ff/1)</t>
    </r>
  </si>
  <si>
    <t>&lt;1</t>
  </si>
  <si>
    <t>&gt;1</t>
  </si>
  <si>
    <r>
      <rPr>
        <b/>
        <sz val="8"/>
        <color indexed="10"/>
        <rFont val="Calibri"/>
        <family val="2"/>
      </rPr>
      <t>i6</t>
    </r>
    <r>
      <rPr>
        <b/>
        <sz val="8"/>
        <rFont val="Calibri"/>
        <family val="2"/>
      </rPr>
      <t xml:space="preserve"> - AREA DI ESTENSIONE DEL SITO (m</t>
    </r>
    <r>
      <rPr>
        <sz val="8"/>
        <rFont val="Yu Gothic UI Light"/>
        <family val="2"/>
      </rPr>
      <t>²)</t>
    </r>
  </si>
  <si>
    <t>500 - 5000</t>
  </si>
  <si>
    <t>&gt; 5000</t>
  </si>
  <si>
    <t>Effettiva area ricompresa nel perimetro del sito (m²)</t>
  </si>
  <si>
    <t>Effettiva superficie con amianto friabile (m²)</t>
  </si>
  <si>
    <t>Effettiva superficie con amianto compatto (m²)</t>
  </si>
  <si>
    <r>
      <rPr>
        <b/>
        <sz val="8"/>
        <color indexed="10"/>
        <rFont val="Calibri"/>
        <family val="2"/>
      </rPr>
      <t>i8</t>
    </r>
    <r>
      <rPr>
        <b/>
        <sz val="8"/>
        <rFont val="Calibri"/>
        <family val="2"/>
      </rPr>
      <t xml:space="preserve"> - PREVISIONE DOCUMENTATA COINVOLGIMENTO DEL SITO IN LAVORI DI URBANIZZAZIONE</t>
    </r>
  </si>
  <si>
    <t>dann. &lt; 10%</t>
  </si>
  <si>
    <t>dann. &gt; 10%</t>
  </si>
  <si>
    <r>
      <rPr>
        <b/>
        <sz val="8"/>
        <color indexed="10"/>
        <rFont val="Calibri"/>
        <family val="2"/>
      </rPr>
      <t>i9</t>
    </r>
    <r>
      <rPr>
        <b/>
        <sz val="8"/>
        <rFont val="Calibri"/>
        <family val="2"/>
      </rPr>
      <t xml:space="preserve"> - STATO DI CONSERVAZIONE DELLE STRUTTURE EDILI</t>
    </r>
  </si>
  <si>
    <r>
      <rPr>
        <b/>
        <sz val="8"/>
        <color indexed="10"/>
        <rFont val="Calibri"/>
        <family val="2"/>
      </rPr>
      <t>i7</t>
    </r>
    <r>
      <rPr>
        <b/>
        <sz val="8"/>
        <rFont val="Calibri"/>
        <family val="2"/>
      </rPr>
      <t xml:space="preserve"> - SUPERFICIE ESPOSTA ALL'ARIA (m</t>
    </r>
    <r>
      <rPr>
        <sz val="8"/>
        <rFont val="Calibri"/>
        <family val="2"/>
      </rPr>
      <t>²)</t>
    </r>
  </si>
  <si>
    <t>crisotilo</t>
  </si>
  <si>
    <t>crisotilo + anfiboli</t>
  </si>
  <si>
    <r>
      <rPr>
        <b/>
        <sz val="8"/>
        <color indexed="10"/>
        <rFont val="Calibri"/>
        <family val="2"/>
      </rPr>
      <t>i10</t>
    </r>
    <r>
      <rPr>
        <b/>
        <sz val="8"/>
        <rFont val="Calibri"/>
        <family val="2"/>
      </rPr>
      <t xml:space="preserve"> - TEMPO TRASCORSO DALLA DISMISSIONE (anni)</t>
    </r>
  </si>
  <si>
    <t>&lt; 3</t>
  </si>
  <si>
    <t>&gt; 10</t>
  </si>
  <si>
    <t>3 ‒ 10</t>
  </si>
  <si>
    <r>
      <rPr>
        <b/>
        <sz val="12"/>
        <color rgb="FFFF0000"/>
        <rFont val="Calibri"/>
        <family val="2"/>
      </rPr>
      <t>i11</t>
    </r>
    <r>
      <rPr>
        <b/>
        <sz val="12"/>
        <rFont val="Calibri"/>
        <family val="2"/>
      </rPr>
      <t xml:space="preserve"> - Tipologia di amianto presente </t>
    </r>
  </si>
  <si>
    <r>
      <rPr>
        <b/>
        <sz val="12"/>
        <color rgb="FFFF0000"/>
        <rFont val="Calibri"/>
        <family val="2"/>
      </rPr>
      <t>i9</t>
    </r>
    <r>
      <rPr>
        <b/>
        <sz val="12"/>
        <rFont val="Calibri"/>
        <family val="2"/>
      </rPr>
      <t xml:space="preserve"> - Stato di conservazione delle strutture edili</t>
    </r>
  </si>
  <si>
    <r>
      <rPr>
        <b/>
        <sz val="12"/>
        <color rgb="FFFF0000"/>
        <rFont val="Calibri"/>
        <family val="2"/>
      </rPr>
      <t>i8</t>
    </r>
    <r>
      <rPr>
        <b/>
        <sz val="12"/>
        <rFont val="Calibri"/>
        <family val="2"/>
      </rPr>
      <t xml:space="preserve"> - Previsione documentata coinvolgimento del sito in lavori di urbanizzazione</t>
    </r>
  </si>
  <si>
    <r>
      <rPr>
        <b/>
        <sz val="12"/>
        <color rgb="FFFF0000"/>
        <rFont val="Calibri"/>
        <family val="2"/>
      </rPr>
      <t>i7</t>
    </r>
    <r>
      <rPr>
        <b/>
        <sz val="12"/>
        <rFont val="Calibri"/>
        <family val="2"/>
      </rPr>
      <t xml:space="preserve"> - Superficie esposta all'aria (m²)</t>
    </r>
  </si>
  <si>
    <r>
      <rPr>
        <b/>
        <sz val="12"/>
        <color rgb="FFFF0000"/>
        <rFont val="Calibri"/>
        <family val="2"/>
      </rPr>
      <t>i6</t>
    </r>
    <r>
      <rPr>
        <b/>
        <sz val="12"/>
        <rFont val="Calibri"/>
        <family val="2"/>
      </rPr>
      <t xml:space="preserve"> - area di estensione del sito (m²)</t>
    </r>
  </si>
  <si>
    <r>
      <rPr>
        <b/>
        <sz val="12"/>
        <color rgb="FFFF0000"/>
        <rFont val="Calibri"/>
        <family val="2"/>
      </rPr>
      <t>i5</t>
    </r>
    <r>
      <rPr>
        <b/>
        <sz val="12"/>
        <rFont val="Calibri"/>
        <family val="2"/>
      </rPr>
      <t xml:space="preserve"> - Concentrazione di fibre aerodisperse (ff/l)</t>
    </r>
  </si>
  <si>
    <r>
      <rPr>
        <b/>
        <sz val="12"/>
        <color rgb="FFFF0000"/>
        <rFont val="Calibri"/>
        <family val="2"/>
      </rPr>
      <t>i4</t>
    </r>
    <r>
      <rPr>
        <b/>
        <sz val="12"/>
        <rFont val="Calibri"/>
        <family val="2"/>
      </rPr>
      <t xml:space="preserve"> - Presenza di cause che creano o favoriscono la dispersione di fibre</t>
    </r>
  </si>
  <si>
    <r>
      <rPr>
        <b/>
        <sz val="12"/>
        <color rgb="FFFF0000"/>
        <rFont val="Calibri"/>
        <family val="2"/>
      </rPr>
      <t>i2</t>
    </r>
    <r>
      <rPr>
        <b/>
        <sz val="12"/>
        <rFont val="Calibri"/>
        <family val="2"/>
      </rPr>
      <t xml:space="preserve"> - Presenza di un programma di manutenzione e controllo</t>
    </r>
  </si>
  <si>
    <r>
      <rPr>
        <b/>
        <sz val="12"/>
        <color rgb="FFFF0000"/>
        <rFont val="Calibri"/>
        <family val="2"/>
      </rPr>
      <t>i1</t>
    </r>
    <r>
      <rPr>
        <b/>
        <sz val="12"/>
        <rFont val="Calibri"/>
        <family val="2"/>
      </rPr>
      <t xml:space="preserve"> - Quantità di materiale stimato (kg)</t>
    </r>
  </si>
  <si>
    <r>
      <rPr>
        <b/>
        <sz val="12"/>
        <color rgb="FFFF0000"/>
        <rFont val="Calibri"/>
        <family val="2"/>
      </rPr>
      <t>D</t>
    </r>
    <r>
      <rPr>
        <b/>
        <sz val="12"/>
        <rFont val="Calibri"/>
        <family val="2"/>
      </rPr>
      <t xml:space="preserve"> - Presenza di confinamento</t>
    </r>
  </si>
  <si>
    <r>
      <rPr>
        <b/>
        <sz val="12"/>
        <color rgb="FFFF0000"/>
        <rFont val="Calibri"/>
        <family val="2"/>
      </rPr>
      <t xml:space="preserve">C </t>
    </r>
    <r>
      <rPr>
        <b/>
        <sz val="12"/>
        <rFont val="Calibri"/>
        <family val="2"/>
      </rPr>
      <t>- Accessibilità</t>
    </r>
  </si>
  <si>
    <r>
      <rPr>
        <b/>
        <sz val="12"/>
        <color rgb="FFFF0000"/>
        <rFont val="Calibri"/>
        <family val="2"/>
      </rPr>
      <t>A</t>
    </r>
    <r>
      <rPr>
        <b/>
        <sz val="12"/>
        <rFont val="Calibri"/>
        <family val="2"/>
      </rPr>
      <t xml:space="preserve"> - Friabilità</t>
    </r>
  </si>
  <si>
    <r>
      <rPr>
        <b/>
        <sz val="8"/>
        <color indexed="10"/>
        <rFont val="Calibri"/>
        <family val="2"/>
      </rPr>
      <t>i11</t>
    </r>
    <r>
      <rPr>
        <b/>
        <sz val="8"/>
        <rFont val="Calibri"/>
        <family val="2"/>
      </rPr>
      <t xml:space="preserve"> - TIPOLOGIA DI AMIANTO PRESENTE</t>
    </r>
  </si>
  <si>
    <r>
      <rPr>
        <b/>
        <sz val="12"/>
        <color rgb="FFFF0000"/>
        <rFont val="Calibri"/>
        <family val="2"/>
      </rPr>
      <t>i12</t>
    </r>
    <r>
      <rPr>
        <b/>
        <sz val="12"/>
        <rFont val="Calibri"/>
        <family val="2"/>
      </rPr>
      <t xml:space="preserve"> - Dati epidemiologici </t>
    </r>
    <r>
      <rPr>
        <sz val="9"/>
        <rFont val="Calibri"/>
        <family val="2"/>
      </rPr>
      <t>(mesotelioma)</t>
    </r>
  </si>
  <si>
    <r>
      <rPr>
        <b/>
        <sz val="8"/>
        <color indexed="10"/>
        <rFont val="Calibri"/>
        <family val="2"/>
      </rPr>
      <t>i12</t>
    </r>
    <r>
      <rPr>
        <b/>
        <sz val="8"/>
        <rFont val="Calibri"/>
        <family val="2"/>
      </rPr>
      <t xml:space="preserve"> - DATI EPIDEMIOLOGICI (mesotelioma)</t>
    </r>
  </si>
  <si>
    <r>
      <rPr>
        <b/>
        <sz val="12"/>
        <color rgb="FFFF0000"/>
        <rFont val="Calibri"/>
        <family val="2"/>
      </rPr>
      <t>i13</t>
    </r>
    <r>
      <rPr>
        <b/>
        <sz val="12"/>
        <rFont val="Calibri"/>
        <family val="2"/>
      </rPr>
      <t xml:space="preserve"> - Frequenza di utilizzo</t>
    </r>
  </si>
  <si>
    <t>occasionale</t>
  </si>
  <si>
    <t>periodica</t>
  </si>
  <si>
    <t>costante</t>
  </si>
  <si>
    <r>
      <rPr>
        <b/>
        <sz val="8"/>
        <color indexed="10"/>
        <rFont val="Calibri"/>
        <family val="2"/>
      </rPr>
      <t>i13</t>
    </r>
    <r>
      <rPr>
        <b/>
        <sz val="8"/>
        <rFont val="Calibri"/>
        <family val="2"/>
      </rPr>
      <t xml:space="preserve"> - FREQUENZA DI UTILIZZO</t>
    </r>
  </si>
  <si>
    <r>
      <rPr>
        <b/>
        <sz val="12"/>
        <color rgb="FFFF0000"/>
        <rFont val="Calibri"/>
        <family val="2"/>
      </rPr>
      <t>i14</t>
    </r>
    <r>
      <rPr>
        <b/>
        <sz val="12"/>
        <rFont val="Calibri"/>
        <family val="2"/>
      </rPr>
      <t xml:space="preserve"> - Distanza dal centro urbano (m)</t>
    </r>
  </si>
  <si>
    <r>
      <rPr>
        <b/>
        <sz val="8"/>
        <color indexed="10"/>
        <rFont val="Calibri"/>
        <family val="2"/>
      </rPr>
      <t>i14</t>
    </r>
    <r>
      <rPr>
        <b/>
        <sz val="8"/>
        <rFont val="Calibri"/>
        <family val="2"/>
      </rPr>
      <t xml:space="preserve"> - DISTANZA DAL CENTRO ABITATO (m</t>
    </r>
    <r>
      <rPr>
        <sz val="8"/>
        <rFont val="Calibri"/>
        <family val="2"/>
      </rPr>
      <t>)</t>
    </r>
  </si>
  <si>
    <r>
      <rPr>
        <b/>
        <sz val="12"/>
        <color rgb="FFFF0000"/>
        <rFont val="Calibri"/>
        <family val="2"/>
      </rPr>
      <t>i15</t>
    </r>
    <r>
      <rPr>
        <b/>
        <sz val="12"/>
        <rFont val="Calibri"/>
        <family val="2"/>
      </rPr>
      <t xml:space="preserve"> - Densità di popolazione interessata</t>
    </r>
  </si>
  <si>
    <r>
      <rPr>
        <b/>
        <sz val="8"/>
        <color indexed="10"/>
        <rFont val="Calibri"/>
        <family val="2"/>
      </rPr>
      <t>i15</t>
    </r>
    <r>
      <rPr>
        <b/>
        <sz val="8"/>
        <rFont val="Calibri"/>
        <family val="2"/>
      </rPr>
      <t xml:space="preserve"> - DENSITA' DI POPOLAZIONE INTERESSATA</t>
    </r>
  </si>
  <si>
    <t>case sparse</t>
  </si>
  <si>
    <r>
      <rPr>
        <b/>
        <sz val="12"/>
        <color rgb="FFFF0000"/>
        <rFont val="Calibri"/>
        <family val="2"/>
      </rPr>
      <t>i16</t>
    </r>
    <r>
      <rPr>
        <b/>
        <sz val="12"/>
        <rFont val="Calibri"/>
        <family val="2"/>
      </rPr>
      <t xml:space="preserve"> - Età media dei soggetti frequentatori (anni)</t>
    </r>
  </si>
  <si>
    <r>
      <rPr>
        <b/>
        <sz val="8"/>
        <color indexed="10"/>
        <rFont val="Calibri"/>
        <family val="2"/>
      </rPr>
      <t>i16</t>
    </r>
    <r>
      <rPr>
        <b/>
        <sz val="8"/>
        <rFont val="Calibri"/>
        <family val="2"/>
      </rPr>
      <t xml:space="preserve"> - ETA' MEDIA SOGGETTI FREQUENTATORI (anni)</t>
    </r>
  </si>
  <si>
    <t>&lt; 29</t>
  </si>
  <si>
    <t>&gt; 29</t>
  </si>
  <si>
    <t>STATO DELLA BONIFICA</t>
  </si>
  <si>
    <t>TIPO DI INTERVENTO</t>
  </si>
  <si>
    <r>
      <t xml:space="preserve">Stato della bonifica                            </t>
    </r>
    <r>
      <rPr>
        <sz val="9"/>
        <color rgb="FFFF0000"/>
        <rFont val="Calibri"/>
        <family val="2"/>
      </rPr>
      <t>A = Non bonificato</t>
    </r>
    <r>
      <rPr>
        <sz val="9"/>
        <rFont val="Calibri"/>
        <family val="2"/>
      </rPr>
      <t xml:space="preserve">                            </t>
    </r>
    <r>
      <rPr>
        <sz val="9"/>
        <color rgb="FFFF0000"/>
        <rFont val="Calibri"/>
        <family val="2"/>
      </rPr>
      <t>B = Parzialmente bonificato                         C = Totalmente bonificato</t>
    </r>
  </si>
  <si>
    <t xml:space="preserve">A </t>
  </si>
  <si>
    <t>A - B</t>
  </si>
  <si>
    <t>A - C</t>
  </si>
  <si>
    <t>B - C</t>
  </si>
  <si>
    <t>A - B - C</t>
  </si>
  <si>
    <r>
      <t xml:space="preserve">Tipo di intervento                            </t>
    </r>
    <r>
      <rPr>
        <sz val="9"/>
        <color rgb="FFFF0000"/>
        <rFont val="Calibri"/>
        <family val="2"/>
      </rPr>
      <t>A = Incapsulamento</t>
    </r>
    <r>
      <rPr>
        <sz val="9"/>
        <rFont val="Calibri"/>
        <family val="2"/>
      </rPr>
      <t xml:space="preserve">                            </t>
    </r>
    <r>
      <rPr>
        <sz val="9"/>
        <color rgb="FFFF0000"/>
        <rFont val="Calibri"/>
        <family val="2"/>
      </rPr>
      <t>B = Confinamento</t>
    </r>
    <r>
      <rPr>
        <sz val="9"/>
        <rFont val="Calibri"/>
        <family val="2"/>
      </rPr>
      <t xml:space="preserve">                        </t>
    </r>
    <r>
      <rPr>
        <sz val="9"/>
        <color rgb="FFFF0000"/>
        <rFont val="Calibri"/>
        <family val="2"/>
      </rPr>
      <t xml:space="preserve"> C = Rimozione</t>
    </r>
  </si>
  <si>
    <t>Classe</t>
  </si>
  <si>
    <t>Coefficiente di classe di priorità</t>
  </si>
  <si>
    <t>CLASSE DI PRIORITA' E COEFFICIENTE DI PRIORITA'</t>
  </si>
  <si>
    <t>&gt; 10000</t>
  </si>
  <si>
    <t>500 - 10000</t>
  </si>
  <si>
    <t>agglomerato urbano</t>
  </si>
  <si>
    <t>NO NO</t>
  </si>
  <si>
    <t>NO SI NO NO</t>
  </si>
  <si>
    <t>NO SI NO SI</t>
  </si>
  <si>
    <t>NO SI SI SI</t>
  </si>
  <si>
    <t>NO SI SI NO</t>
  </si>
  <si>
    <t>Sequenze possibili</t>
  </si>
  <si>
    <t>XX</t>
  </si>
  <si>
    <t>Orinamento sequenze e  classe</t>
  </si>
  <si>
    <t>Verifica sequenze e classe</t>
  </si>
  <si>
    <r>
      <rPr>
        <sz val="9"/>
        <color rgb="FFFF0000"/>
        <rFont val="Calibri"/>
        <family val="2"/>
      </rPr>
      <t>1</t>
    </r>
    <r>
      <rPr>
        <sz val="9"/>
        <color indexed="8"/>
        <rFont val="Calibri"/>
        <family val="2"/>
      </rPr>
      <t xml:space="preserve"> -       "NO - SI - SI - SI"  </t>
    </r>
    <r>
      <rPr>
        <sz val="9"/>
        <color rgb="FFFF0000"/>
        <rFont val="Calibri"/>
        <family val="2"/>
      </rPr>
      <t>Coeff. 1,2</t>
    </r>
  </si>
  <si>
    <r>
      <rPr>
        <sz val="9"/>
        <color rgb="FFFF0000"/>
        <rFont val="Calibri"/>
        <family val="2"/>
      </rPr>
      <t>2</t>
    </r>
    <r>
      <rPr>
        <sz val="9"/>
        <color indexed="8"/>
        <rFont val="Calibri"/>
        <family val="2"/>
      </rPr>
      <t xml:space="preserve"> -       "NO - SI - NO - SI"  </t>
    </r>
    <r>
      <rPr>
        <sz val="9"/>
        <color rgb="FFFF0000"/>
        <rFont val="Calibri"/>
        <family val="2"/>
      </rPr>
      <t>Coeff. 0,8</t>
    </r>
  </si>
  <si>
    <r>
      <rPr>
        <sz val="9"/>
        <color rgb="FFFF0000"/>
        <rFont val="Calibri"/>
        <family val="2"/>
      </rPr>
      <t>2</t>
    </r>
    <r>
      <rPr>
        <sz val="9"/>
        <color indexed="8"/>
        <rFont val="Calibri"/>
        <family val="2"/>
      </rPr>
      <t xml:space="preserve"> -       "NO - SI - SI - NO"  </t>
    </r>
    <r>
      <rPr>
        <sz val="9"/>
        <color rgb="FFFF0000"/>
        <rFont val="Calibri"/>
        <family val="2"/>
      </rPr>
      <t>Coeff. 0,8</t>
    </r>
  </si>
  <si>
    <r>
      <rPr>
        <sz val="9"/>
        <color rgb="FFFF0000"/>
        <rFont val="Calibri"/>
        <family val="2"/>
      </rPr>
      <t>3</t>
    </r>
    <r>
      <rPr>
        <sz val="9"/>
        <color indexed="8"/>
        <rFont val="Calibri"/>
        <family val="2"/>
      </rPr>
      <t xml:space="preserve"> -       "NO - SI - NO - NO"  </t>
    </r>
    <r>
      <rPr>
        <sz val="9"/>
        <color rgb="FFFF0000"/>
        <rFont val="Calibri"/>
        <family val="2"/>
      </rPr>
      <t>Coeff. 0,7</t>
    </r>
  </si>
  <si>
    <r>
      <rPr>
        <sz val="9"/>
        <color rgb="FFFF0000"/>
        <rFont val="Calibri"/>
        <family val="2"/>
      </rPr>
      <t>4</t>
    </r>
    <r>
      <rPr>
        <sz val="9"/>
        <color indexed="8"/>
        <rFont val="Calibri"/>
        <family val="2"/>
      </rPr>
      <t xml:space="preserve"> -       "NO - NO"  </t>
    </r>
    <r>
      <rPr>
        <sz val="9"/>
        <color rgb="FFFF0000"/>
        <rFont val="Calibri"/>
        <family val="2"/>
      </rPr>
      <t>Coeff. 0,4</t>
    </r>
  </si>
  <si>
    <r>
      <rPr>
        <sz val="9"/>
        <color rgb="FFFF0000"/>
        <rFont val="Calibri"/>
        <family val="2"/>
      </rPr>
      <t>5</t>
    </r>
    <r>
      <rPr>
        <sz val="9"/>
        <color indexed="8"/>
        <rFont val="Calibri"/>
        <family val="2"/>
      </rPr>
      <t xml:space="preserve"> -       "SI"  </t>
    </r>
    <r>
      <rPr>
        <sz val="9"/>
        <color rgb="FFFF0000"/>
        <rFont val="Calibri"/>
        <family val="2"/>
      </rPr>
      <t>Coeff. 0,3</t>
    </r>
  </si>
  <si>
    <r>
      <rPr>
        <b/>
        <sz val="12"/>
        <color rgb="FFFF0000"/>
        <rFont val="Calibri"/>
        <family val="2"/>
      </rPr>
      <t>i10</t>
    </r>
    <r>
      <rPr>
        <b/>
        <sz val="12"/>
        <rFont val="Calibri"/>
        <family val="2"/>
      </rPr>
      <t xml:space="preserve"> - Tempo trascorso dalla dismissione     </t>
    </r>
    <r>
      <rPr>
        <sz val="9"/>
        <rFont val="Calibri"/>
        <family val="2"/>
      </rPr>
      <t>(anni)</t>
    </r>
  </si>
  <si>
    <t>Trasmette</t>
  </si>
  <si>
    <t xml:space="preserve"> </t>
  </si>
  <si>
    <r>
      <t xml:space="preserve">       Peso stimato friabile (kg)          </t>
    </r>
    <r>
      <rPr>
        <sz val="9"/>
        <rFont val="Calibri"/>
        <family val="2"/>
      </rPr>
      <t>(I pesi vanno considerati come totale del rifiuto prodotto e non come % di amianto contenuto).</t>
    </r>
  </si>
  <si>
    <r>
      <t xml:space="preserve">   Peso stimato compatto (kg)      </t>
    </r>
    <r>
      <rPr>
        <sz val="9"/>
        <rFont val="Calibri"/>
        <family val="2"/>
      </rPr>
      <t>(I pesi vanno considerati come totale del rifiuto prodotto e non come % di amianto contenuto).</t>
    </r>
  </si>
  <si>
    <r>
      <rPr>
        <b/>
        <sz val="12"/>
        <color rgb="FFFF0000"/>
        <rFont val="Calibri"/>
        <family val="2"/>
      </rPr>
      <t>i3</t>
    </r>
    <r>
      <rPr>
        <b/>
        <sz val="12"/>
        <rFont val="Calibri"/>
        <family val="2"/>
      </rPr>
      <t xml:space="preserve"> - Attività                                   </t>
    </r>
    <r>
      <rPr>
        <sz val="9"/>
        <rFont val="Calibri"/>
        <family val="2"/>
      </rPr>
      <t xml:space="preserve"> (Se nel sito, le attività lavorative produttive pregresse sono cessate, non più svolte o fuori utilizzo).</t>
    </r>
  </si>
  <si>
    <r>
      <rPr>
        <b/>
        <sz val="12"/>
        <color rgb="FFFF0000"/>
        <rFont val="Calibri"/>
        <family val="2"/>
      </rPr>
      <t>B</t>
    </r>
    <r>
      <rPr>
        <b/>
        <sz val="12"/>
        <rFont val="Calibri"/>
        <family val="2"/>
      </rPr>
      <t xml:space="preserve"> - Uso pubblico                                  </t>
    </r>
    <r>
      <rPr>
        <sz val="9"/>
        <rFont val="Calibri"/>
        <family val="2"/>
      </rPr>
      <t xml:space="preserve"> (Si intende sito fruibile al pubblico).</t>
    </r>
  </si>
  <si>
    <r>
      <t xml:space="preserve">Data dismissione       </t>
    </r>
    <r>
      <rPr>
        <sz val="9"/>
        <rFont val="Calibri"/>
        <family val="2"/>
      </rPr>
      <t xml:space="preserve">(gg-mm-aaaa)                    </t>
    </r>
    <r>
      <rPr>
        <sz val="9"/>
        <color rgb="FFFF0000"/>
        <rFont val="Calibri"/>
        <family val="2"/>
      </rPr>
      <t>(se disponibile)</t>
    </r>
  </si>
  <si>
    <t>Impianti di lavorazione dell'amianto</t>
  </si>
  <si>
    <t>Impianti non di lavorazione dell'amianto</t>
  </si>
  <si>
    <t>3. Presenza naturale di amianto</t>
  </si>
  <si>
    <t>2. Edifici pubblici o privati</t>
  </si>
  <si>
    <t>Cava attiva o dismessa con presenza di amianto</t>
  </si>
  <si>
    <t>Cava attiva o dismessa senza presenza di amianto in area indiziata per amianto</t>
  </si>
  <si>
    <t>Affioramento di amianto</t>
  </si>
  <si>
    <t>Ex miniera con presenza di amianto</t>
  </si>
  <si>
    <t>PROVINCIA</t>
  </si>
  <si>
    <t>CL</t>
  </si>
  <si>
    <t>CT</t>
  </si>
  <si>
    <t>EN</t>
  </si>
  <si>
    <t>ME</t>
  </si>
  <si>
    <t>PA</t>
  </si>
  <si>
    <t>RG</t>
  </si>
  <si>
    <t>SR</t>
  </si>
  <si>
    <t>TP</t>
  </si>
  <si>
    <r>
      <t xml:space="preserve">Coordinate X (WGS84 - UTM fuso 33 S) </t>
    </r>
    <r>
      <rPr>
        <b/>
        <sz val="12"/>
        <color rgb="FFFF0000"/>
        <rFont val="Calibri"/>
        <family val="2"/>
      </rPr>
      <t xml:space="preserve">(Longitudine) </t>
    </r>
    <r>
      <rPr>
        <sz val="12"/>
        <rFont val="Calibri"/>
        <family val="2"/>
      </rPr>
      <t>(es. 373861.17)</t>
    </r>
  </si>
  <si>
    <t>Note</t>
  </si>
  <si>
    <r>
      <t xml:space="preserve">Data DRPC             </t>
    </r>
    <r>
      <rPr>
        <sz val="12"/>
        <rFont val="Calibri"/>
        <family val="2"/>
      </rPr>
      <t>(campo del DRPC)</t>
    </r>
  </si>
  <si>
    <r>
      <t xml:space="preserve">Prot. DRPC                      </t>
    </r>
    <r>
      <rPr>
        <sz val="12"/>
        <rFont val="Calibri"/>
        <family val="2"/>
      </rPr>
      <t xml:space="preserve">  (campo del DRPC)</t>
    </r>
  </si>
  <si>
    <r>
      <t xml:space="preserve">La sequenza dei dati è </t>
    </r>
    <r>
      <rPr>
        <b/>
        <sz val="14"/>
        <color indexed="8"/>
        <rFont val="Calibri"/>
        <family val="2"/>
      </rPr>
      <t>"</t>
    </r>
    <r>
      <rPr>
        <b/>
        <sz val="14"/>
        <color rgb="FFFF0000"/>
        <rFont val="Calibri"/>
        <family val="2"/>
      </rPr>
      <t>D</t>
    </r>
    <r>
      <rPr>
        <b/>
        <sz val="14"/>
        <color indexed="8"/>
        <rFont val="Calibri"/>
        <family val="2"/>
      </rPr>
      <t>" "</t>
    </r>
    <r>
      <rPr>
        <b/>
        <sz val="14"/>
        <color rgb="FFFF0000"/>
        <rFont val="Calibri"/>
        <family val="2"/>
      </rPr>
      <t>C</t>
    </r>
    <r>
      <rPr>
        <b/>
        <sz val="14"/>
        <color indexed="8"/>
        <rFont val="Calibri"/>
        <family val="2"/>
      </rPr>
      <t>" "</t>
    </r>
    <r>
      <rPr>
        <b/>
        <sz val="14"/>
        <color rgb="FFFF0000"/>
        <rFont val="Calibri"/>
        <family val="2"/>
      </rPr>
      <t>B</t>
    </r>
    <r>
      <rPr>
        <b/>
        <sz val="14"/>
        <color indexed="8"/>
        <rFont val="Calibri"/>
        <family val="2"/>
      </rPr>
      <t>" "</t>
    </r>
    <r>
      <rPr>
        <b/>
        <sz val="14"/>
        <color rgb="FFFF0000"/>
        <rFont val="Calibri"/>
        <family val="2"/>
      </rPr>
      <t>A</t>
    </r>
    <r>
      <rPr>
        <b/>
        <sz val="14"/>
        <color indexed="8"/>
        <rFont val="Calibri"/>
        <family val="2"/>
      </rPr>
      <t>"                                                             come da schema per la definizione della classe di priorità.</t>
    </r>
  </si>
  <si>
    <r>
      <t>ID_Unità</t>
    </r>
    <r>
      <rPr>
        <sz val="12"/>
        <rFont val="Calibri"/>
        <family val="2"/>
      </rPr>
      <t xml:space="preserve"> (ISTAT + 6 cifre di numeri)      es. 084041000001</t>
    </r>
  </si>
  <si>
    <r>
      <t xml:space="preserve">Coordinate Y (WGS84 - UTM fuso 33 S) </t>
    </r>
    <r>
      <rPr>
        <b/>
        <sz val="12"/>
        <color rgb="FFFF0000"/>
        <rFont val="Calibri"/>
        <family val="2"/>
      </rPr>
      <t xml:space="preserve">(Latitudine)      </t>
    </r>
    <r>
      <rPr>
        <sz val="12"/>
        <rFont val="Calibri"/>
        <family val="2"/>
      </rPr>
      <t>(es. 4130333.34)</t>
    </r>
  </si>
  <si>
    <t>Totali</t>
  </si>
  <si>
    <t>Vers. 2017</t>
  </si>
  <si>
    <t>082054000001</t>
  </si>
  <si>
    <t>Viale della Regione, 30</t>
  </si>
  <si>
    <t>Comune di Partinico</t>
  </si>
  <si>
    <t>&lt;500</t>
  </si>
  <si>
    <t>&lt;29</t>
  </si>
  <si>
    <t>ATTIVA</t>
  </si>
  <si>
    <t>&lt;3</t>
  </si>
  <si>
    <t>082054000002</t>
  </si>
  <si>
    <t>Via Marconi, 1</t>
  </si>
  <si>
    <t>082054000003</t>
  </si>
  <si>
    <t>Via Libertà</t>
  </si>
  <si>
    <t>082054000004</t>
  </si>
  <si>
    <t>Via Fogazzaro</t>
  </si>
  <si>
    <t>Canna fumaria caldaia</t>
  </si>
  <si>
    <t>500-5000</t>
  </si>
  <si>
    <t>082054000005</t>
  </si>
  <si>
    <t>Via Sani savarino</t>
  </si>
  <si>
    <t>Serbaoti</t>
  </si>
  <si>
    <t>082054000006</t>
  </si>
  <si>
    <t>Via valguarnera</t>
  </si>
  <si>
    <t>082054000007</t>
  </si>
  <si>
    <t>Via P.pe Umberto</t>
  </si>
  <si>
    <t>Serbatoi (vaso espansione), tubi</t>
  </si>
  <si>
    <t>082054000008</t>
  </si>
  <si>
    <t>Via Zito</t>
  </si>
  <si>
    <t>Serbatoi, Tubi (canna fumaria caldaia)</t>
  </si>
  <si>
    <t>082054000009</t>
  </si>
  <si>
    <t>082054000010</t>
  </si>
  <si>
    <t>Via P.S. Mattarella</t>
  </si>
  <si>
    <t>082054000011</t>
  </si>
  <si>
    <t>Via Ungaretti</t>
  </si>
  <si>
    <t>082054000012</t>
  </si>
  <si>
    <t>C.da Mirto</t>
  </si>
  <si>
    <t>082054000013</t>
  </si>
  <si>
    <t>C.da Carrozza</t>
  </si>
  <si>
    <t>Laste ondulate</t>
  </si>
  <si>
    <t>&gt;29</t>
  </si>
  <si>
    <t>&gt;1000</t>
  </si>
  <si>
    <t>080540000014</t>
  </si>
  <si>
    <t>SP 81 Km. 2+800</t>
  </si>
  <si>
    <t>3 km linea d'aria</t>
  </si>
  <si>
    <t>5 km linea d'aria</t>
  </si>
  <si>
    <t>082054000015</t>
  </si>
  <si>
    <t>Intersezione SP81 - SP 39</t>
  </si>
  <si>
    <t>4 km linea d'aria</t>
  </si>
  <si>
    <t>082054000016</t>
  </si>
  <si>
    <t>SS 113 Intersezione SP 122</t>
  </si>
  <si>
    <t>5,5 km linea d'aria</t>
  </si>
  <si>
    <t>082054000017</t>
  </si>
  <si>
    <t>082054000018</t>
  </si>
  <si>
    <t>082054000019</t>
  </si>
  <si>
    <t>082054000020</t>
  </si>
  <si>
    <t>082054000021</t>
  </si>
  <si>
    <t>SP 81 Intersezione Strada Rakali</t>
  </si>
  <si>
    <t>Discarica abusiva</t>
  </si>
  <si>
    <t>3,5 km linea d'aria</t>
  </si>
  <si>
    <t>SP 63 Int. Stradella ESA fino Via Bisaccia</t>
  </si>
  <si>
    <t>Lastre, recipienti, tubi</t>
  </si>
  <si>
    <t>0,5 km linea d'aria</t>
  </si>
  <si>
    <t>Via Mazzini, 71</t>
  </si>
  <si>
    <t>Abitazione privata copertura tetto</t>
  </si>
  <si>
    <t>Via Pergolesi Intersezione Via Beethoven</t>
  </si>
  <si>
    <t>Alloggi edilizia economico popolare "P.zza San G. Magno"</t>
  </si>
  <si>
    <t>Serbatoi, Laste ondulate</t>
  </si>
  <si>
    <t>Serbatoi, lastre ondulate, tubi</t>
  </si>
  <si>
    <t>Scuola Media ARCHIMIDE</t>
  </si>
  <si>
    <t>Ist. Compr. NINNI CASSARA'</t>
  </si>
  <si>
    <t>Ist. Compr. TEN. LA FATA</t>
  </si>
  <si>
    <t>Scuola CASA DEL FANCIULLO</t>
  </si>
  <si>
    <t>Scuola Elem. GIOVANNI PAOLO II</t>
  </si>
  <si>
    <t>Scuola Materna COLLODI</t>
  </si>
  <si>
    <t>Scuola Media PRIVITERA</t>
  </si>
  <si>
    <t>Scuola Elem. MAGGIORE GUIDA</t>
  </si>
  <si>
    <t>Scuola Materna ZONA SANITARIA</t>
  </si>
  <si>
    <t>Scuola Materna GIOVANNI XXIII</t>
  </si>
  <si>
    <t>Scuola Materna EX OMNI</t>
  </si>
  <si>
    <t>Scuola Elem. MIRTO</t>
  </si>
  <si>
    <t>Via Intorrella Nord Intersezione Via Pergolesi</t>
  </si>
  <si>
    <t>082054000022</t>
  </si>
  <si>
    <t>082054000023</t>
  </si>
  <si>
    <t>082054000024</t>
  </si>
  <si>
    <t>082054000025</t>
  </si>
  <si>
    <t>Via Intorrella Sud Intersezione Via Pergolesi</t>
  </si>
  <si>
    <t>Serbatoi, Tubazioni canna fumaria, Tubi di scarico</t>
  </si>
  <si>
    <t>Via Mameli intersezione Via Leoncavallo</t>
  </si>
  <si>
    <t>Piazza San Gregorio Magno</t>
  </si>
  <si>
    <t>Via P. Nenni intersezione Via Palestrina</t>
  </si>
  <si>
    <t>082054000026</t>
  </si>
  <si>
    <t>082054000027</t>
  </si>
  <si>
    <t>Via Foscolo</t>
  </si>
  <si>
    <t>Edificio confiscato alla mafia</t>
  </si>
  <si>
    <t>DISMESSA</t>
  </si>
  <si>
    <t>Piazza Umberto I</t>
  </si>
  <si>
    <t>Sede Comune di Partinico</t>
  </si>
  <si>
    <t>082054000028</t>
  </si>
  <si>
    <t>Contrada San Carlo</t>
  </si>
  <si>
    <t>Edificio Agricolo</t>
  </si>
  <si>
    <t>0,9 km linea aria</t>
  </si>
  <si>
    <t>082054000029</t>
  </si>
  <si>
    <t>Contrada Bosco Falconeria</t>
  </si>
  <si>
    <t>IPAA - Azienda Agricola</t>
  </si>
  <si>
    <t>10,5 km linea aria</t>
  </si>
  <si>
    <t>082054000030</t>
  </si>
  <si>
    <t>Via Mulini</t>
  </si>
  <si>
    <t>Lastre ondulate</t>
  </si>
  <si>
    <t>082054000031</t>
  </si>
  <si>
    <t>Via Mons. Mercurio</t>
  </si>
  <si>
    <t>Comando Polizia Municipale</t>
  </si>
  <si>
    <t>Serbatoio (vaso Espansione), Tubi canna fumaria</t>
  </si>
  <si>
    <t>Serbatoi</t>
  </si>
  <si>
    <t>Serbatoi, Laste ondulate, Tubazioni canna fumaria</t>
  </si>
  <si>
    <t>Laste ondulate, Serbatoi, Tubazioni canna fumaria e impianto condizionamento</t>
  </si>
  <si>
    <t>335320.00</t>
  </si>
  <si>
    <t>4212933.00</t>
  </si>
  <si>
    <t>D'ufficio</t>
  </si>
  <si>
    <t>335261.00</t>
  </si>
  <si>
    <t>4213013.00</t>
  </si>
  <si>
    <t>334832.00</t>
  </si>
  <si>
    <t>4213062.00</t>
  </si>
  <si>
    <t>334778.00</t>
  </si>
  <si>
    <t>4213392.00</t>
  </si>
  <si>
    <t>334080.00</t>
  </si>
  <si>
    <t>4212101.00</t>
  </si>
  <si>
    <t>333976.00</t>
  </si>
  <si>
    <t>4212340.00</t>
  </si>
  <si>
    <t>334529.00</t>
  </si>
  <si>
    <t>4211812.00</t>
  </si>
  <si>
    <t>334449.00</t>
  </si>
  <si>
    <t>4212487.00</t>
  </si>
  <si>
    <t>334486.00</t>
  </si>
  <si>
    <t>4211765.00</t>
  </si>
  <si>
    <t>334819.00</t>
  </si>
  <si>
    <t>4211888.00</t>
  </si>
  <si>
    <t>335781.00</t>
  </si>
  <si>
    <t>4212669.00</t>
  </si>
  <si>
    <t>335384.00</t>
  </si>
  <si>
    <t>4210617.00</t>
  </si>
  <si>
    <t>326775.00</t>
  </si>
  <si>
    <t>4205635.00</t>
  </si>
  <si>
    <t>331537.00</t>
  </si>
  <si>
    <t>4212064.00</t>
  </si>
  <si>
    <t>330992.00</t>
  </si>
  <si>
    <t>4209299.00</t>
  </si>
  <si>
    <t>330347.00</t>
  </si>
  <si>
    <t>4208705.00</t>
  </si>
  <si>
    <t>329759.00</t>
  </si>
  <si>
    <t>4208624.00</t>
  </si>
  <si>
    <t xml:space="preserve">331743.00 </t>
  </si>
  <si>
    <t>4209800.00</t>
  </si>
  <si>
    <t>334009.00</t>
  </si>
  <si>
    <t>4213438.00</t>
  </si>
  <si>
    <t>334966.00</t>
  </si>
  <si>
    <t>4213452.00</t>
  </si>
  <si>
    <t>335006.00</t>
  </si>
  <si>
    <t>4213275.00</t>
  </si>
  <si>
    <t>334621.00</t>
  </si>
  <si>
    <t>4212796.00</t>
  </si>
  <si>
    <t>334479.00</t>
  </si>
  <si>
    <t>4211909.00</t>
  </si>
  <si>
    <t>335660.00</t>
  </si>
  <si>
    <t>4213151.00</t>
  </si>
  <si>
    <t>335656.00</t>
  </si>
  <si>
    <t>4213090.00</t>
  </si>
  <si>
    <t>335694.00</t>
  </si>
  <si>
    <t>4213056.00</t>
  </si>
  <si>
    <t>335545.00</t>
  </si>
  <si>
    <t>4213141.00</t>
  </si>
  <si>
    <t>335591.00</t>
  </si>
  <si>
    <t>4213163.00</t>
  </si>
  <si>
    <t>335675.00</t>
  </si>
  <si>
    <t>4213104.00</t>
  </si>
  <si>
    <t>333992.00</t>
  </si>
  <si>
    <t>4214297.00</t>
  </si>
  <si>
    <t>334647.00</t>
  </si>
  <si>
    <t>&gt;10000</t>
  </si>
  <si>
    <t>1,5 km linea d'aria</t>
  </si>
  <si>
    <t>500-10000</t>
  </si>
  <si>
    <t>Coperura laste ondulate</t>
  </si>
  <si>
    <t>Prot. 2518 del 12/05/2017</t>
  </si>
  <si>
    <t>Prot. 2610 del 16/05/2017</t>
  </si>
  <si>
    <t>Privato</t>
  </si>
  <si>
    <t>Prot. 2518 del 12/05/2018</t>
  </si>
  <si>
    <t>Prot. 2610 del 16/05/2018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</si>
</sst>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color theme="5" tint="-0.249977111117893"/>
      <name val="Calibri"/>
      <family val="2"/>
    </font>
    <font>
      <sz val="9"/>
      <color rgb="FFC00000"/>
      <name val="Calibri"/>
      <family val="2"/>
    </font>
    <font>
      <sz val="9"/>
      <color rgb="FF0070C0"/>
      <name val="Calibri"/>
      <family val="2"/>
    </font>
    <font>
      <sz val="9"/>
      <color rgb="FF0000FF"/>
      <name val="Calibri"/>
      <family val="2"/>
    </font>
    <font>
      <sz val="9"/>
      <color rgb="FFFFFF00"/>
      <name val="Calibri"/>
      <family val="2"/>
    </font>
    <font>
      <sz val="9"/>
      <color rgb="FFFFC000"/>
      <name val="Calibri"/>
      <family val="2"/>
    </font>
    <font>
      <b/>
      <sz val="9"/>
      <color rgb="FFFFC000"/>
      <name val="Calibri"/>
      <family val="2"/>
    </font>
    <font>
      <sz val="9"/>
      <color rgb="FF7030A0"/>
      <name val="Calibri"/>
      <family val="2"/>
    </font>
    <font>
      <sz val="9"/>
      <color rgb="FFFF0000"/>
      <name val="Calibri"/>
      <family val="2"/>
    </font>
    <font>
      <sz val="9"/>
      <color rgb="FF00B050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b/>
      <sz val="9"/>
      <color rgb="FF0000FF"/>
      <name val="Calibri"/>
      <family val="2"/>
    </font>
    <font>
      <b/>
      <sz val="9"/>
      <color theme="5" tint="-0.249977111117893"/>
      <name val="Calibri"/>
      <family val="2"/>
    </font>
    <font>
      <b/>
      <sz val="9"/>
      <color rgb="FF00B050"/>
      <name val="Calibri"/>
      <family val="2"/>
    </font>
    <font>
      <b/>
      <sz val="9"/>
      <color rgb="FF7030A0"/>
      <name val="Calibri"/>
      <family val="2"/>
    </font>
    <font>
      <sz val="10"/>
      <color theme="5" tint="-0.249977111117893"/>
      <name val="Calibri"/>
      <family val="2"/>
    </font>
    <font>
      <sz val="10"/>
      <color rgb="FFC00000"/>
      <name val="Calibri"/>
      <family val="2"/>
    </font>
    <font>
      <sz val="10"/>
      <color rgb="FF0070C0"/>
      <name val="Calibri"/>
      <family val="2"/>
    </font>
    <font>
      <sz val="10"/>
      <color rgb="FF0000FF"/>
      <name val="Calibri"/>
      <family val="2"/>
    </font>
    <font>
      <sz val="10"/>
      <color rgb="FFFFFF00"/>
      <name val="Calibri"/>
      <family val="2"/>
    </font>
    <font>
      <b/>
      <sz val="10"/>
      <color rgb="FFFFC000"/>
      <name val="Calibri"/>
      <family val="2"/>
    </font>
    <font>
      <sz val="10"/>
      <color rgb="FF7030A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0070C0"/>
      <name val="Calibri"/>
      <family val="2"/>
    </font>
    <font>
      <b/>
      <sz val="10"/>
      <color rgb="FF0000FF"/>
      <name val="Calibri"/>
      <family val="2"/>
    </font>
    <font>
      <b/>
      <sz val="10"/>
      <color theme="5" tint="-0.249977111117893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  <font>
      <b/>
      <sz val="8"/>
      <color rgb="FFFF0000"/>
      <name val="Calibri"/>
      <family val="2"/>
    </font>
    <font>
      <sz val="8"/>
      <name val="Yu Gothic UI Light"/>
      <family val="2"/>
    </font>
    <font>
      <sz val="8"/>
      <name val="Calibri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8"/>
      <color rgb="FFFF0000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0" fontId="6" fillId="22" borderId="0" applyNumberFormat="0" applyBorder="0" applyAlignment="0" applyProtection="0"/>
    <xf numFmtId="0" fontId="21" fillId="0" borderId="0"/>
    <xf numFmtId="0" fontId="20" fillId="23" borderId="4" applyNumberFormat="0" applyAlignment="0" applyProtection="0"/>
    <xf numFmtId="0" fontId="7" fillId="16" borderId="5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</cellStyleXfs>
  <cellXfs count="241">
    <xf numFmtId="0" fontId="0" fillId="0" borderId="0" xfId="0"/>
    <xf numFmtId="49" fontId="26" fillId="0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49" fontId="27" fillId="0" borderId="11" xfId="0" applyNumberFormat="1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49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49" fontId="30" fillId="0" borderId="11" xfId="0" applyNumberFormat="1" applyFont="1" applyFill="1" applyBorder="1" applyAlignment="1" applyProtection="1">
      <alignment horizontal="center" vertical="center"/>
      <protection hidden="1"/>
    </xf>
    <xf numFmtId="0" fontId="30" fillId="0" borderId="11" xfId="0" applyFont="1" applyFill="1" applyBorder="1" applyAlignment="1" applyProtection="1">
      <alignment horizontal="center" vertical="center"/>
      <protection hidden="1"/>
    </xf>
    <xf numFmtId="49" fontId="31" fillId="0" borderId="11" xfId="0" applyNumberFormat="1" applyFont="1" applyFill="1" applyBorder="1" applyAlignment="1" applyProtection="1">
      <alignment horizontal="center" vertical="center"/>
      <protection hidden="1"/>
    </xf>
    <xf numFmtId="0" fontId="32" fillId="0" borderId="11" xfId="0" applyFont="1" applyFill="1" applyBorder="1" applyAlignment="1" applyProtection="1">
      <alignment horizontal="center" vertical="center"/>
      <protection hidden="1"/>
    </xf>
    <xf numFmtId="49" fontId="33" fillId="0" borderId="11" xfId="0" applyNumberFormat="1" applyFont="1" applyFill="1" applyBorder="1" applyAlignment="1" applyProtection="1">
      <alignment horizontal="center" vertical="center"/>
      <protection hidden="1"/>
    </xf>
    <xf numFmtId="0" fontId="33" fillId="0" borderId="11" xfId="0" applyFont="1" applyFill="1" applyBorder="1" applyAlignment="1" applyProtection="1">
      <alignment horizontal="center" vertical="center"/>
      <protection hidden="1"/>
    </xf>
    <xf numFmtId="49" fontId="34" fillId="0" borderId="11" xfId="0" applyNumberFormat="1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49" fontId="35" fillId="0" borderId="11" xfId="0" applyNumberFormat="1" applyFont="1" applyFill="1" applyBorder="1" applyAlignment="1" applyProtection="1">
      <alignment horizontal="center" vertical="center"/>
      <protection hidden="1"/>
    </xf>
    <xf numFmtId="0" fontId="35" fillId="0" borderId="11" xfId="0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Border="1" applyAlignment="1" applyProtection="1">
      <alignment horizontal="center" vertical="center"/>
      <protection hidden="1"/>
    </xf>
    <xf numFmtId="49" fontId="27" fillId="0" borderId="11" xfId="0" applyNumberFormat="1" applyFont="1" applyBorder="1" applyAlignment="1" applyProtection="1">
      <alignment horizontal="center" vertical="center"/>
      <protection hidden="1"/>
    </xf>
    <xf numFmtId="49" fontId="35" fillId="0" borderId="11" xfId="0" applyNumberFormat="1" applyFont="1" applyBorder="1" applyAlignment="1" applyProtection="1">
      <alignment horizontal="center" vertical="center"/>
      <protection hidden="1"/>
    </xf>
    <xf numFmtId="49" fontId="31" fillId="0" borderId="11" xfId="0" applyNumberFormat="1" applyFont="1" applyBorder="1" applyAlignment="1" applyProtection="1">
      <alignment horizontal="center" vertical="center"/>
      <protection hidden="1"/>
    </xf>
    <xf numFmtId="49" fontId="33" fillId="0" borderId="11" xfId="0" applyNumberFormat="1" applyFont="1" applyBorder="1" applyAlignment="1" applyProtection="1">
      <alignment horizontal="center" vertical="center"/>
      <protection hidden="1"/>
    </xf>
    <xf numFmtId="49" fontId="28" fillId="0" borderId="11" xfId="0" applyNumberFormat="1" applyFont="1" applyBorder="1" applyAlignment="1" applyProtection="1">
      <alignment horizontal="center" vertical="center"/>
      <protection hidden="1"/>
    </xf>
    <xf numFmtId="49" fontId="34" fillId="0" borderId="11" xfId="0" applyNumberFormat="1" applyFont="1" applyBorder="1" applyAlignment="1" applyProtection="1">
      <alignment horizontal="center" vertical="center"/>
      <protection hidden="1"/>
    </xf>
    <xf numFmtId="49" fontId="30" fillId="0" borderId="11" xfId="0" applyNumberFormat="1" applyFont="1" applyBorder="1" applyAlignment="1" applyProtection="1">
      <alignment horizontal="center" vertical="center"/>
      <protection hidden="1"/>
    </xf>
    <xf numFmtId="49" fontId="36" fillId="0" borderId="11" xfId="0" applyNumberFormat="1" applyFont="1" applyBorder="1" applyAlignment="1" applyProtection="1">
      <alignment horizontal="center" vertical="center"/>
      <protection hidden="1"/>
    </xf>
    <xf numFmtId="0" fontId="36" fillId="0" borderId="11" xfId="0" applyFont="1" applyFill="1" applyBorder="1" applyAlignment="1" applyProtection="1">
      <alignment horizontal="center" vertical="center"/>
      <protection hidden="1"/>
    </xf>
    <xf numFmtId="49" fontId="22" fillId="0" borderId="11" xfId="0" applyNumberFormat="1" applyFont="1" applyBorder="1" applyAlignment="1" applyProtection="1">
      <alignment horizontal="center" vertical="center"/>
      <protection hidden="1"/>
    </xf>
    <xf numFmtId="49" fontId="26" fillId="0" borderId="11" xfId="0" applyNumberFormat="1" applyFont="1" applyBorder="1" applyAlignment="1" applyProtection="1">
      <alignment horizontal="center" vertical="center"/>
      <protection hidden="1"/>
    </xf>
    <xf numFmtId="0" fontId="26" fillId="0" borderId="11" xfId="0" applyFont="1" applyFill="1" applyBorder="1" applyAlignment="1" applyProtection="1">
      <alignment horizontal="center" vertical="center"/>
      <protection hidden="1"/>
    </xf>
    <xf numFmtId="49" fontId="37" fillId="0" borderId="11" xfId="0" applyNumberFormat="1" applyFont="1" applyBorder="1" applyAlignment="1" applyProtection="1">
      <alignment horizontal="center" vertical="center"/>
      <protection hidden="1"/>
    </xf>
    <xf numFmtId="0" fontId="38" fillId="0" borderId="11" xfId="0" applyFont="1" applyFill="1" applyBorder="1" applyAlignment="1" applyProtection="1">
      <alignment horizontal="center" vertical="center"/>
      <protection hidden="1"/>
    </xf>
    <xf numFmtId="49" fontId="39" fillId="0" borderId="11" xfId="0" applyNumberFormat="1" applyFont="1" applyBorder="1" applyAlignment="1" applyProtection="1">
      <alignment horizontal="center" vertical="center"/>
      <protection hidden="1"/>
    </xf>
    <xf numFmtId="0" fontId="39" fillId="0" borderId="11" xfId="0" applyFont="1" applyFill="1" applyBorder="1" applyAlignment="1" applyProtection="1">
      <alignment horizontal="center" vertical="center"/>
      <protection hidden="1"/>
    </xf>
    <xf numFmtId="49" fontId="40" fillId="0" borderId="11" xfId="0" applyNumberFormat="1" applyFont="1" applyBorder="1" applyAlignment="1" applyProtection="1">
      <alignment horizontal="center" vertical="center"/>
      <protection hidden="1"/>
    </xf>
    <xf numFmtId="0" fontId="40" fillId="0" borderId="11" xfId="0" applyFont="1" applyFill="1" applyBorder="1" applyAlignment="1" applyProtection="1">
      <alignment horizontal="center" vertical="center"/>
      <protection hidden="1"/>
    </xf>
    <xf numFmtId="49" fontId="41" fillId="0" borderId="11" xfId="0" applyNumberFormat="1" applyFont="1" applyFill="1" applyBorder="1" applyAlignment="1" applyProtection="1">
      <alignment horizontal="center" vertical="center"/>
      <protection hidden="1"/>
    </xf>
    <xf numFmtId="0" fontId="41" fillId="0" borderId="11" xfId="0" applyFont="1" applyFill="1" applyBorder="1" applyAlignment="1" applyProtection="1">
      <alignment horizontal="center" vertical="center"/>
      <protection hidden="1"/>
    </xf>
    <xf numFmtId="49" fontId="27" fillId="0" borderId="13" xfId="0" applyNumberFormat="1" applyFont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42" fillId="25" borderId="10" xfId="30" applyFont="1" applyFill="1" applyBorder="1" applyAlignment="1" applyProtection="1">
      <alignment horizontal="left" vertical="center"/>
      <protection hidden="1"/>
    </xf>
    <xf numFmtId="0" fontId="43" fillId="25" borderId="11" xfId="30" applyFont="1" applyFill="1" applyBorder="1" applyAlignment="1" applyProtection="1">
      <alignment horizontal="left" vertical="center"/>
      <protection hidden="1"/>
    </xf>
    <xf numFmtId="0" fontId="44" fillId="25" borderId="11" xfId="30" applyFont="1" applyFill="1" applyBorder="1" applyAlignment="1" applyProtection="1">
      <alignment horizontal="left" vertical="center"/>
      <protection hidden="1"/>
    </xf>
    <xf numFmtId="0" fontId="45" fillId="25" borderId="11" xfId="30" applyFont="1" applyFill="1" applyBorder="1" applyAlignment="1" applyProtection="1">
      <alignment horizontal="left" vertical="center"/>
      <protection hidden="1"/>
    </xf>
    <xf numFmtId="0" fontId="46" fillId="25" borderId="11" xfId="30" applyFont="1" applyFill="1" applyBorder="1" applyAlignment="1" applyProtection="1">
      <alignment horizontal="left" vertical="center"/>
      <protection hidden="1"/>
    </xf>
    <xf numFmtId="0" fontId="47" fillId="25" borderId="11" xfId="30" applyFont="1" applyFill="1" applyBorder="1" applyAlignment="1" applyProtection="1">
      <alignment horizontal="left" vertical="center"/>
      <protection hidden="1"/>
    </xf>
    <xf numFmtId="0" fontId="48" fillId="25" borderId="11" xfId="30" applyFont="1" applyFill="1" applyBorder="1" applyAlignment="1" applyProtection="1">
      <alignment horizontal="left" vertical="center"/>
      <protection hidden="1"/>
    </xf>
    <xf numFmtId="0" fontId="49" fillId="25" borderId="11" xfId="30" applyFont="1" applyFill="1" applyBorder="1" applyAlignment="1" applyProtection="1">
      <alignment horizontal="left" vertical="center"/>
      <protection hidden="1"/>
    </xf>
    <xf numFmtId="0" fontId="23" fillId="25" borderId="11" xfId="30" applyFont="1" applyFill="1" applyBorder="1" applyAlignment="1" applyProtection="1">
      <alignment horizontal="left" vertical="center"/>
      <protection hidden="1"/>
    </xf>
    <xf numFmtId="0" fontId="50" fillId="25" borderId="11" xfId="30" applyFont="1" applyFill="1" applyBorder="1" applyAlignment="1" applyProtection="1">
      <alignment horizontal="left" vertical="center"/>
      <protection hidden="1"/>
    </xf>
    <xf numFmtId="0" fontId="51" fillId="25" borderId="11" xfId="30" applyFont="1" applyFill="1" applyBorder="1" applyAlignment="1" applyProtection="1">
      <alignment horizontal="left" vertical="center"/>
      <protection hidden="1"/>
    </xf>
    <xf numFmtId="0" fontId="42" fillId="25" borderId="11" xfId="30" applyFont="1" applyFill="1" applyBorder="1" applyAlignment="1" applyProtection="1">
      <alignment horizontal="left" vertical="center"/>
      <protection hidden="1"/>
    </xf>
    <xf numFmtId="0" fontId="52" fillId="25" borderId="11" xfId="30" applyFont="1" applyFill="1" applyBorder="1" applyAlignment="1" applyProtection="1">
      <alignment horizontal="left" vertical="center"/>
      <protection hidden="1"/>
    </xf>
    <xf numFmtId="0" fontId="53" fillId="25" borderId="11" xfId="30" applyFont="1" applyFill="1" applyBorder="1" applyAlignment="1" applyProtection="1">
      <alignment horizontal="left" vertical="center"/>
      <protection hidden="1"/>
    </xf>
    <xf numFmtId="0" fontId="54" fillId="25" borderId="11" xfId="30" applyFont="1" applyFill="1" applyBorder="1" applyAlignment="1" applyProtection="1">
      <alignment horizontal="left" vertical="center"/>
      <protection hidden="1"/>
    </xf>
    <xf numFmtId="0" fontId="55" fillId="0" borderId="11" xfId="30" applyFont="1" applyFill="1" applyBorder="1" applyAlignment="1" applyProtection="1">
      <alignment horizontal="left" vertical="center"/>
      <protection hidden="1"/>
    </xf>
    <xf numFmtId="0" fontId="43" fillId="25" borderId="13" xfId="3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left" vertical="center"/>
      <protection hidden="1"/>
    </xf>
    <xf numFmtId="0" fontId="22" fillId="0" borderId="15" xfId="0" applyFont="1" applyFill="1" applyBorder="1" applyAlignment="1" applyProtection="1">
      <alignment horizontal="left" vertical="center"/>
      <protection hidden="1"/>
    </xf>
    <xf numFmtId="0" fontId="56" fillId="24" borderId="24" xfId="0" applyFont="1" applyFill="1" applyBorder="1" applyAlignment="1" applyProtection="1">
      <alignment horizontal="center" vertical="center"/>
      <protection hidden="1"/>
    </xf>
    <xf numFmtId="0" fontId="56" fillId="24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56" fillId="24" borderId="44" xfId="0" applyFont="1" applyFill="1" applyBorder="1" applyAlignment="1" applyProtection="1">
      <alignment horizontal="center" vertical="center"/>
      <protection hidden="1"/>
    </xf>
    <xf numFmtId="0" fontId="56" fillId="24" borderId="45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left" vertical="center"/>
      <protection hidden="1"/>
    </xf>
    <xf numFmtId="0" fontId="22" fillId="0" borderId="13" xfId="0" applyFont="1" applyFill="1" applyBorder="1" applyAlignment="1" applyProtection="1">
      <alignment horizontal="left" vertical="center"/>
      <protection hidden="1"/>
    </xf>
    <xf numFmtId="0" fontId="22" fillId="30" borderId="11" xfId="0" applyFont="1" applyFill="1" applyBorder="1" applyAlignment="1" applyProtection="1">
      <alignment vertical="center"/>
      <protection hidden="1"/>
    </xf>
    <xf numFmtId="0" fontId="22" fillId="29" borderId="11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22" borderId="31" xfId="0" applyFont="1" applyFill="1" applyBorder="1" applyAlignment="1" applyProtection="1">
      <alignment horizontal="center" vertical="center" wrapText="1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 wrapText="1"/>
      <protection hidden="1"/>
    </xf>
    <xf numFmtId="0" fontId="24" fillId="0" borderId="3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18" fillId="26" borderId="33" xfId="0" applyFont="1" applyFill="1" applyBorder="1" applyAlignment="1" applyProtection="1">
      <alignment horizontal="center" vertical="center" wrapText="1"/>
      <protection hidden="1"/>
    </xf>
    <xf numFmtId="0" fontId="0" fillId="0" borderId="27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28" xfId="0" applyFill="1" applyBorder="1" applyProtection="1">
      <protection hidden="1"/>
    </xf>
    <xf numFmtId="0" fontId="0" fillId="0" borderId="0" xfId="0" applyBorder="1" applyProtection="1"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49" xfId="0" applyFont="1" applyBorder="1" applyAlignment="1" applyProtection="1">
      <alignment horizontal="center" vertical="center"/>
      <protection hidden="1"/>
    </xf>
    <xf numFmtId="0" fontId="17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28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hidden="1"/>
    </xf>
    <xf numFmtId="0" fontId="24" fillId="33" borderId="10" xfId="0" applyFont="1" applyFill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24" fillId="28" borderId="40" xfId="0" applyFont="1" applyFill="1" applyBorder="1" applyAlignment="1" applyProtection="1">
      <alignment horizontal="center" vertical="center"/>
      <protection hidden="1"/>
    </xf>
    <xf numFmtId="0" fontId="0" fillId="0" borderId="35" xfId="0" applyBorder="1" applyProtection="1">
      <protection hidden="1"/>
    </xf>
    <xf numFmtId="0" fontId="24" fillId="32" borderId="53" xfId="0" applyFont="1" applyFill="1" applyBorder="1" applyAlignment="1" applyProtection="1">
      <alignment horizontal="center" vertical="center"/>
      <protection hidden="1"/>
    </xf>
    <xf numFmtId="0" fontId="24" fillId="0" borderId="51" xfId="0" applyFont="1" applyBorder="1" applyAlignment="1" applyProtection="1">
      <alignment horizontal="center" vertical="center"/>
      <protection hidden="1"/>
    </xf>
    <xf numFmtId="0" fontId="24" fillId="33" borderId="10" xfId="0" applyFont="1" applyFill="1" applyBorder="1" applyAlignment="1" applyProtection="1">
      <alignment horizontal="center" vertical="center"/>
      <protection hidden="1"/>
    </xf>
    <xf numFmtId="0" fontId="24" fillId="33" borderId="10" xfId="0" applyFont="1" applyFill="1" applyBorder="1" applyAlignment="1" applyProtection="1">
      <alignment horizontal="left" vertical="center"/>
      <protection hidden="1"/>
    </xf>
    <xf numFmtId="0" fontId="24" fillId="29" borderId="11" xfId="0" applyFont="1" applyFill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26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center" vertical="center"/>
      <protection hidden="1"/>
    </xf>
    <xf numFmtId="0" fontId="24" fillId="29" borderId="41" xfId="0" applyFont="1" applyFill="1" applyBorder="1" applyAlignment="1" applyProtection="1">
      <alignment horizontal="center" vertical="center"/>
      <protection hidden="1"/>
    </xf>
    <xf numFmtId="0" fontId="24" fillId="31" borderId="39" xfId="0" applyFont="1" applyFill="1" applyBorder="1" applyAlignment="1" applyProtection="1">
      <alignment horizontal="center" vertical="center"/>
      <protection hidden="1"/>
    </xf>
    <xf numFmtId="0" fontId="24" fillId="27" borderId="41" xfId="0" applyFont="1" applyFill="1" applyBorder="1" applyAlignment="1" applyProtection="1">
      <alignment horizontal="center"/>
      <protection hidden="1"/>
    </xf>
    <xf numFmtId="0" fontId="24" fillId="29" borderId="11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4" fillId="0" borderId="55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center" vertical="center"/>
      <protection hidden="1"/>
    </xf>
    <xf numFmtId="0" fontId="24" fillId="0" borderId="37" xfId="0" applyFont="1" applyBorder="1" applyAlignment="1" applyProtection="1">
      <alignment horizontal="center" vertical="center"/>
      <protection hidden="1"/>
    </xf>
    <xf numFmtId="0" fontId="24" fillId="27" borderId="41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Protection="1">
      <protection hidden="1"/>
    </xf>
    <xf numFmtId="0" fontId="24" fillId="29" borderId="41" xfId="0" applyFont="1" applyFill="1" applyBorder="1" applyAlignment="1" applyProtection="1">
      <alignment horizont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left" vertical="center"/>
      <protection hidden="1"/>
    </xf>
    <xf numFmtId="0" fontId="24" fillId="33" borderId="11" xfId="0" applyFont="1" applyFill="1" applyBorder="1" applyAlignment="1" applyProtection="1">
      <alignment horizontal="center" vertical="center" wrapText="1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24" fillId="0" borderId="39" xfId="0" applyFont="1" applyFill="1" applyBorder="1" applyAlignment="1" applyProtection="1">
      <alignment horizontal="center" vertical="center"/>
      <protection hidden="1"/>
    </xf>
    <xf numFmtId="0" fontId="24" fillId="32" borderId="41" xfId="0" applyFont="1" applyFill="1" applyBorder="1" applyAlignment="1" applyProtection="1">
      <alignment horizontal="center" vertical="center"/>
      <protection hidden="1"/>
    </xf>
    <xf numFmtId="0" fontId="24" fillId="31" borderId="41" xfId="0" applyFont="1" applyFill="1" applyBorder="1" applyAlignment="1" applyProtection="1">
      <alignment horizontal="center"/>
      <protection hidden="1"/>
    </xf>
    <xf numFmtId="0" fontId="24" fillId="33" borderId="11" xfId="0" applyFont="1" applyFill="1" applyBorder="1" applyAlignment="1" applyProtection="1">
      <alignment horizontal="center" vertical="center"/>
      <protection hidden="1"/>
    </xf>
    <xf numFmtId="0" fontId="24" fillId="33" borderId="11" xfId="0" applyFont="1" applyFill="1" applyBorder="1" applyAlignment="1" applyProtection="1">
      <alignment horizontal="left" vertical="center"/>
      <protection hidden="1"/>
    </xf>
    <xf numFmtId="0" fontId="24" fillId="0" borderId="37" xfId="0" applyFont="1" applyFill="1" applyBorder="1" applyAlignment="1" applyProtection="1">
      <alignment horizontal="center" vertical="center"/>
      <protection hidden="1"/>
    </xf>
    <xf numFmtId="0" fontId="24" fillId="30" borderId="42" xfId="0" applyFont="1" applyFill="1" applyBorder="1" applyAlignment="1" applyProtection="1">
      <alignment horizontal="center" vertical="center"/>
      <protection hidden="1"/>
    </xf>
    <xf numFmtId="0" fontId="0" fillId="0" borderId="37" xfId="0" applyBorder="1" applyProtection="1">
      <protection hidden="1"/>
    </xf>
    <xf numFmtId="0" fontId="24" fillId="28" borderId="41" xfId="0" applyFont="1" applyFill="1" applyBorder="1" applyAlignment="1" applyProtection="1">
      <alignment horizontal="center"/>
      <protection hidden="1"/>
    </xf>
    <xf numFmtId="0" fontId="24" fillId="30" borderId="11" xfId="0" applyFont="1" applyFill="1" applyBorder="1" applyAlignment="1" applyProtection="1">
      <alignment horizontal="center" vertical="center" wrapText="1"/>
      <protection hidden="1"/>
    </xf>
    <xf numFmtId="0" fontId="24" fillId="30" borderId="16" xfId="0" applyFont="1" applyFill="1" applyBorder="1" applyAlignment="1" applyProtection="1">
      <alignment horizontal="center"/>
      <protection hidden="1"/>
    </xf>
    <xf numFmtId="0" fontId="24" fillId="30" borderId="11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" fontId="24" fillId="0" borderId="0" xfId="0" applyNumberFormat="1" applyFont="1" applyBorder="1" applyAlignment="1" applyProtection="1">
      <alignment horizontal="center" vertical="center"/>
      <protection hidden="1"/>
    </xf>
    <xf numFmtId="0" fontId="24" fillId="30" borderId="11" xfId="0" applyFont="1" applyFill="1" applyBorder="1" applyAlignment="1" applyProtection="1">
      <alignment horizontal="center" wrapText="1"/>
      <protection hidden="1"/>
    </xf>
    <xf numFmtId="0" fontId="24" fillId="30" borderId="11" xfId="0" applyFont="1" applyFill="1" applyBorder="1" applyAlignment="1" applyProtection="1">
      <alignment horizontal="center"/>
      <protection hidden="1"/>
    </xf>
    <xf numFmtId="0" fontId="24" fillId="27" borderId="11" xfId="0" applyFont="1" applyFill="1" applyBorder="1" applyAlignment="1" applyProtection="1">
      <alignment horizontal="center" wrapText="1"/>
      <protection hidden="1"/>
    </xf>
    <xf numFmtId="0" fontId="24" fillId="27" borderId="11" xfId="0" applyFont="1" applyFill="1" applyBorder="1" applyAlignment="1" applyProtection="1">
      <alignment horizontal="center"/>
      <protection hidden="1"/>
    </xf>
    <xf numFmtId="0" fontId="24" fillId="27" borderId="54" xfId="0" applyFont="1" applyFill="1" applyBorder="1" applyAlignment="1" applyProtection="1">
      <alignment horizontal="center" vertical="center" wrapText="1"/>
      <protection hidden="1"/>
    </xf>
    <xf numFmtId="0" fontId="24" fillId="27" borderId="13" xfId="0" applyFont="1" applyFill="1" applyBorder="1" applyAlignment="1" applyProtection="1">
      <alignment horizontal="center" vertical="center"/>
      <protection hidden="1"/>
    </xf>
    <xf numFmtId="0" fontId="24" fillId="27" borderId="13" xfId="0" applyFont="1" applyFill="1" applyBorder="1" applyAlignment="1" applyProtection="1">
      <alignment horizontal="left" vertical="center"/>
      <protection hidden="1"/>
    </xf>
    <xf numFmtId="0" fontId="17" fillId="28" borderId="0" xfId="0" applyFont="1" applyFill="1" applyBorder="1" applyAlignment="1" applyProtection="1">
      <alignment vertical="center" wrapText="1"/>
      <protection hidden="1"/>
    </xf>
    <xf numFmtId="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0" xfId="0" applyFill="1" applyProtection="1">
      <protection hidden="1"/>
    </xf>
    <xf numFmtId="0" fontId="0" fillId="0" borderId="13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7" fillId="0" borderId="60" xfId="0" applyFont="1" applyBorder="1" applyAlignment="1" applyProtection="1">
      <alignment horizontal="center" vertical="center"/>
      <protection locked="0"/>
    </xf>
    <xf numFmtId="0" fontId="0" fillId="30" borderId="0" xfId="0" applyFill="1" applyProtection="1">
      <protection hidden="1"/>
    </xf>
    <xf numFmtId="0" fontId="17" fillId="30" borderId="0" xfId="0" applyFont="1" applyFill="1" applyBorder="1" applyAlignment="1" applyProtection="1">
      <alignment horizontal="center" vertical="center" wrapText="1"/>
      <protection hidden="1"/>
    </xf>
    <xf numFmtId="0" fontId="17" fillId="30" borderId="0" xfId="0" applyFont="1" applyFill="1" applyBorder="1" applyAlignment="1" applyProtection="1">
      <alignment horizontal="left" vertical="center" wrapText="1"/>
      <protection hidden="1"/>
    </xf>
    <xf numFmtId="0" fontId="17" fillId="30" borderId="0" xfId="0" applyFont="1" applyFill="1" applyBorder="1" applyAlignment="1" applyProtection="1">
      <alignment vertical="center" wrapText="1"/>
      <protection hidden="1"/>
    </xf>
    <xf numFmtId="4" fontId="18" fillId="22" borderId="31" xfId="0" applyNumberFormat="1" applyFont="1" applyFill="1" applyBorder="1" applyAlignment="1" applyProtection="1">
      <alignment horizontal="center" vertical="center" wrapText="1"/>
      <protection hidden="1"/>
    </xf>
    <xf numFmtId="0" fontId="18" fillId="26" borderId="32" xfId="0" applyFont="1" applyFill="1" applyBorder="1" applyAlignment="1" applyProtection="1">
      <alignment horizontal="center" vertical="center" wrapText="1"/>
      <protection hidden="1"/>
    </xf>
    <xf numFmtId="0" fontId="17" fillId="0" borderId="60" xfId="0" applyFont="1" applyFill="1" applyBorder="1" applyAlignment="1" applyProtection="1">
      <alignment horizontal="center" vertical="center" wrapText="1"/>
      <protection locked="0"/>
    </xf>
    <xf numFmtId="0" fontId="17" fillId="0" borderId="60" xfId="0" applyFont="1" applyFill="1" applyBorder="1" applyAlignment="1" applyProtection="1">
      <alignment horizontal="center" vertical="center" wrapText="1"/>
      <protection hidden="1"/>
    </xf>
    <xf numFmtId="0" fontId="17" fillId="0" borderId="60" xfId="0" applyFont="1" applyFill="1" applyBorder="1" applyAlignment="1" applyProtection="1">
      <alignment horizontal="left" vertical="center" wrapText="1"/>
      <protection locked="0"/>
    </xf>
    <xf numFmtId="14" fontId="17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0" fillId="0" borderId="60" xfId="0" applyNumberFormat="1" applyFont="1" applyFill="1" applyBorder="1" applyAlignment="1" applyProtection="1">
      <alignment horizontal="center" vertical="center" wrapText="1"/>
      <protection hidden="1"/>
    </xf>
    <xf numFmtId="4" fontId="1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/>
      <protection hidden="1"/>
    </xf>
    <xf numFmtId="14" fontId="17" fillId="0" borderId="60" xfId="0" applyNumberFormat="1" applyFont="1" applyBorder="1" applyAlignment="1" applyProtection="1">
      <alignment horizontal="center" vertical="center"/>
      <protection hidden="1"/>
    </xf>
    <xf numFmtId="4" fontId="17" fillId="30" borderId="0" xfId="0" applyNumberFormat="1" applyFont="1" applyFill="1" applyBorder="1" applyAlignment="1" applyProtection="1">
      <alignment horizontal="center" vertical="center" wrapText="1"/>
      <protection locked="0"/>
    </xf>
    <xf numFmtId="4" fontId="18" fillId="26" borderId="33" xfId="0" applyNumberFormat="1" applyFont="1" applyFill="1" applyBorder="1" applyAlignment="1" applyProtection="1">
      <alignment horizontal="center" vertical="center" wrapText="1"/>
      <protection locked="0"/>
    </xf>
    <xf numFmtId="4" fontId="18" fillId="26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30" borderId="0" xfId="0" applyFont="1" applyFill="1" applyBorder="1" applyAlignment="1" applyProtection="1">
      <alignment horizontal="center" vertical="center" wrapText="1"/>
      <protection locked="0"/>
    </xf>
    <xf numFmtId="0" fontId="18" fillId="26" borderId="33" xfId="0" applyFont="1" applyFill="1" applyBorder="1" applyAlignment="1" applyProtection="1">
      <alignment horizontal="center" vertical="center" wrapText="1"/>
      <protection locked="0"/>
    </xf>
    <xf numFmtId="49" fontId="22" fillId="0" borderId="60" xfId="0" applyNumberFormat="1" applyFont="1" applyFill="1" applyBorder="1" applyAlignment="1" applyProtection="1">
      <alignment horizontal="center" vertical="center"/>
      <protection locked="0"/>
    </xf>
    <xf numFmtId="0" fontId="24" fillId="0" borderId="66" xfId="0" applyFont="1" applyBorder="1" applyAlignment="1" applyProtection="1">
      <alignment horizontal="center" vertical="center"/>
      <protection hidden="1"/>
    </xf>
    <xf numFmtId="16" fontId="24" fillId="0" borderId="23" xfId="0" applyNumberFormat="1" applyFont="1" applyBorder="1" applyAlignment="1" applyProtection="1">
      <alignment horizontal="center" vertical="center"/>
      <protection hidden="1"/>
    </xf>
    <xf numFmtId="0" fontId="24" fillId="0" borderId="67" xfId="0" applyFont="1" applyBorder="1" applyAlignment="1" applyProtection="1">
      <alignment horizontal="center" vertical="center"/>
      <protection hidden="1"/>
    </xf>
    <xf numFmtId="4" fontId="63" fillId="30" borderId="0" xfId="0" applyNumberFormat="1" applyFont="1" applyFill="1" applyBorder="1" applyAlignment="1" applyProtection="1">
      <alignment horizontal="center" vertical="center" wrapText="1"/>
      <protection hidden="1"/>
    </xf>
    <xf numFmtId="0" fontId="63" fillId="30" borderId="0" xfId="0" applyFont="1" applyFill="1" applyBorder="1" applyAlignment="1" applyProtection="1">
      <alignment vertical="center" wrapText="1"/>
      <protection hidden="1"/>
    </xf>
    <xf numFmtId="0" fontId="0" fillId="25" borderId="0" xfId="0" applyFill="1" applyProtection="1">
      <protection hidden="1"/>
    </xf>
    <xf numFmtId="0" fontId="17" fillId="25" borderId="0" xfId="0" applyFont="1" applyFill="1" applyBorder="1" applyAlignment="1" applyProtection="1">
      <alignment horizontal="center" vertical="center" wrapText="1"/>
      <protection hidden="1"/>
    </xf>
    <xf numFmtId="0" fontId="17" fillId="25" borderId="0" xfId="0" applyFont="1" applyFill="1" applyBorder="1" applyAlignment="1" applyProtection="1">
      <alignment vertical="center" wrapText="1"/>
      <protection hidden="1"/>
    </xf>
    <xf numFmtId="0" fontId="66" fillId="25" borderId="65" xfId="0" applyFont="1" applyFill="1" applyBorder="1" applyAlignment="1" applyProtection="1">
      <alignment horizontal="center" vertical="center"/>
      <protection hidden="1"/>
    </xf>
    <xf numFmtId="0" fontId="17" fillId="25" borderId="0" xfId="0" applyFont="1" applyFill="1" applyBorder="1" applyAlignment="1" applyProtection="1">
      <alignment horizontal="left" vertical="center" wrapText="1"/>
      <protection hidden="1"/>
    </xf>
    <xf numFmtId="4" fontId="63" fillId="25" borderId="0" xfId="0" applyNumberFormat="1" applyFont="1" applyFill="1" applyBorder="1" applyAlignment="1" applyProtection="1">
      <alignment horizontal="center" vertical="center" wrapText="1"/>
      <protection hidden="1"/>
    </xf>
    <xf numFmtId="4" fontId="65" fillId="25" borderId="0" xfId="0" applyNumberFormat="1" applyFont="1" applyFill="1" applyBorder="1" applyAlignment="1" applyProtection="1">
      <alignment horizontal="center" vertical="center" wrapText="1"/>
      <protection hidden="1"/>
    </xf>
    <xf numFmtId="4" fontId="17" fillId="25" borderId="0" xfId="0" applyNumberFormat="1" applyFont="1" applyFill="1" applyBorder="1" applyAlignment="1" applyProtection="1">
      <alignment horizontal="center" vertical="center" wrapText="1"/>
      <protection hidden="1"/>
    </xf>
    <xf numFmtId="4" fontId="64" fillId="30" borderId="0" xfId="0" applyNumberFormat="1" applyFont="1" applyFill="1" applyBorder="1" applyAlignment="1" applyProtection="1">
      <alignment horizontal="center" vertical="center" wrapText="1"/>
      <protection hidden="1"/>
    </xf>
    <xf numFmtId="0" fontId="67" fillId="30" borderId="0" xfId="0" applyFont="1" applyFill="1" applyAlignment="1" applyProtection="1">
      <alignment horizontal="left" vertical="center"/>
      <protection hidden="1"/>
    </xf>
    <xf numFmtId="4" fontId="17" fillId="0" borderId="60" xfId="0" applyNumberFormat="1" applyFont="1" applyFill="1" applyBorder="1" applyAlignment="1" applyProtection="1">
      <alignment horizontal="center" vertical="center" wrapText="1"/>
    </xf>
    <xf numFmtId="0" fontId="34" fillId="0" borderId="52" xfId="0" applyFont="1" applyFill="1" applyBorder="1" applyAlignment="1" applyProtection="1">
      <alignment horizontal="center" vertical="center" wrapText="1"/>
      <protection hidden="1"/>
    </xf>
    <xf numFmtId="0" fontId="34" fillId="0" borderId="48" xfId="0" applyFont="1" applyFill="1" applyBorder="1" applyAlignment="1" applyProtection="1">
      <alignment horizontal="center" vertical="center" wrapText="1"/>
      <protection hidden="1"/>
    </xf>
    <xf numFmtId="0" fontId="63" fillId="30" borderId="68" xfId="0" applyFont="1" applyFill="1" applyBorder="1" applyAlignment="1" applyProtection="1">
      <alignment horizontal="center" vertical="center" wrapText="1"/>
      <protection hidden="1"/>
    </xf>
    <xf numFmtId="0" fontId="63" fillId="30" borderId="69" xfId="0" applyFont="1" applyFill="1" applyBorder="1" applyAlignment="1" applyProtection="1">
      <alignment horizontal="center" vertical="center" wrapText="1"/>
      <protection hidden="1"/>
    </xf>
    <xf numFmtId="0" fontId="63" fillId="30" borderId="70" xfId="0" applyFont="1" applyFill="1" applyBorder="1" applyAlignment="1" applyProtection="1">
      <alignment horizontal="center" vertical="center" wrapText="1"/>
      <protection hidden="1"/>
    </xf>
    <xf numFmtId="0" fontId="25" fillId="24" borderId="27" xfId="0" applyFont="1" applyFill="1" applyBorder="1" applyAlignment="1" applyProtection="1">
      <alignment horizontal="center" vertical="center" wrapText="1"/>
      <protection hidden="1"/>
    </xf>
    <xf numFmtId="0" fontId="25" fillId="24" borderId="28" xfId="0" applyFont="1" applyFill="1" applyBorder="1" applyAlignment="1" applyProtection="1">
      <alignment horizontal="center" vertical="center" wrapText="1"/>
      <protection hidden="1"/>
    </xf>
    <xf numFmtId="0" fontId="61" fillId="0" borderId="46" xfId="0" applyFont="1" applyBorder="1" applyAlignment="1" applyProtection="1">
      <alignment horizontal="center" vertical="center"/>
      <protection hidden="1"/>
    </xf>
    <xf numFmtId="0" fontId="61" fillId="0" borderId="43" xfId="0" applyFont="1" applyBorder="1" applyAlignment="1" applyProtection="1">
      <alignment horizontal="center" vertical="center"/>
      <protection hidden="1"/>
    </xf>
    <xf numFmtId="0" fontId="25" fillId="24" borderId="29" xfId="0" applyFont="1" applyFill="1" applyBorder="1" applyAlignment="1" applyProtection="1">
      <alignment horizontal="center" vertical="center" wrapText="1"/>
      <protection hidden="1"/>
    </xf>
    <xf numFmtId="0" fontId="25" fillId="24" borderId="58" xfId="0" applyFont="1" applyFill="1" applyBorder="1" applyAlignment="1" applyProtection="1">
      <alignment horizontal="center" vertical="center" wrapText="1"/>
      <protection hidden="1"/>
    </xf>
    <xf numFmtId="0" fontId="25" fillId="24" borderId="27" xfId="0" applyFont="1" applyFill="1" applyBorder="1" applyAlignment="1" applyProtection="1">
      <alignment horizontal="center" vertical="center"/>
      <protection hidden="1"/>
    </xf>
    <xf numFmtId="0" fontId="25" fillId="24" borderId="28" xfId="0" applyFont="1" applyFill="1" applyBorder="1" applyAlignment="1" applyProtection="1">
      <alignment horizontal="center" vertical="center"/>
      <protection hidden="1"/>
    </xf>
    <xf numFmtId="0" fontId="25" fillId="24" borderId="29" xfId="0" applyFont="1" applyFill="1" applyBorder="1" applyAlignment="1" applyProtection="1">
      <alignment horizontal="center" vertical="center"/>
      <protection hidden="1"/>
    </xf>
    <xf numFmtId="0" fontId="25" fillId="24" borderId="30" xfId="0" applyFont="1" applyFill="1" applyBorder="1" applyAlignment="1" applyProtection="1">
      <alignment horizontal="center" vertical="center"/>
      <protection hidden="1"/>
    </xf>
    <xf numFmtId="0" fontId="25" fillId="24" borderId="57" xfId="0" applyFont="1" applyFill="1" applyBorder="1" applyAlignment="1" applyProtection="1">
      <alignment horizontal="center" vertical="center"/>
      <protection hidden="1"/>
    </xf>
    <xf numFmtId="0" fontId="25" fillId="24" borderId="61" xfId="0" applyFont="1" applyFill="1" applyBorder="1" applyAlignment="1" applyProtection="1">
      <alignment horizontal="center" vertical="center"/>
      <protection hidden="1"/>
    </xf>
    <xf numFmtId="0" fontId="25" fillId="24" borderId="62" xfId="0" applyFont="1" applyFill="1" applyBorder="1" applyAlignment="1" applyProtection="1">
      <alignment horizontal="center" vertical="center"/>
      <protection hidden="1"/>
    </xf>
    <xf numFmtId="0" fontId="61" fillId="0" borderId="50" xfId="0" applyFont="1" applyBorder="1" applyAlignment="1" applyProtection="1">
      <alignment horizontal="center" vertical="center" wrapText="1"/>
      <protection hidden="1"/>
    </xf>
    <xf numFmtId="0" fontId="61" fillId="0" borderId="48" xfId="0" applyFont="1" applyBorder="1" applyAlignment="1" applyProtection="1">
      <alignment horizontal="center" vertical="center" wrapText="1"/>
      <protection hidden="1"/>
    </xf>
    <xf numFmtId="0" fontId="25" fillId="24" borderId="52" xfId="0" applyFont="1" applyFill="1" applyBorder="1" applyAlignment="1" applyProtection="1">
      <alignment horizontal="center" vertical="center" wrapText="1"/>
      <protection hidden="1"/>
    </xf>
    <xf numFmtId="0" fontId="25" fillId="24" borderId="47" xfId="0" applyFont="1" applyFill="1" applyBorder="1" applyAlignment="1" applyProtection="1">
      <alignment horizontal="center" vertical="center" wrapText="1"/>
      <protection hidden="1"/>
    </xf>
    <xf numFmtId="0" fontId="25" fillId="24" borderId="48" xfId="0" applyFont="1" applyFill="1" applyBorder="1" applyAlignment="1" applyProtection="1">
      <alignment horizontal="center" vertical="center" wrapText="1"/>
      <protection hidden="1"/>
    </xf>
    <xf numFmtId="0" fontId="25" fillId="24" borderId="30" xfId="0" applyFont="1" applyFill="1" applyBorder="1" applyAlignment="1" applyProtection="1">
      <alignment horizontal="center" vertical="center" wrapText="1"/>
      <protection hidden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1E000000}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6"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CC9900"/>
        </patternFill>
      </fill>
    </dxf>
    <dxf>
      <font>
        <b/>
        <i val="0"/>
        <color theme="0"/>
      </font>
      <fill>
        <patternFill>
          <bgColor rgb="FFFF66FF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00"/>
      <color rgb="FFCC9900"/>
      <color rgb="FFFF66FF"/>
      <color rgb="FF66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9524</xdr:rowOff>
    </xdr:from>
    <xdr:to>
      <xdr:col>1</xdr:col>
      <xdr:colOff>457200</xdr:colOff>
      <xdr:row>1</xdr:row>
      <xdr:rowOff>438149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187325" y="200024"/>
          <a:ext cx="4286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CZ505"/>
  <sheetViews>
    <sheetView tabSelected="1" view="pageBreakPreview" topLeftCell="AM15" zoomScale="80" zoomScaleSheetLayoutView="80" workbookViewId="0">
      <selection activeCell="AC17" sqref="AB16:AC17"/>
    </sheetView>
  </sheetViews>
  <sheetFormatPr defaultRowHeight="15" x14ac:dyDescent="0.25"/>
  <cols>
    <col min="1" max="1" width="5" style="89" customWidth="1"/>
    <col min="2" max="2" width="22.42578125" style="106" customWidth="1"/>
    <col min="3" max="3" width="26.5703125" style="106" customWidth="1"/>
    <col min="4" max="4" width="27.42578125" style="89" customWidth="1"/>
    <col min="5" max="5" width="19.5703125" style="89" customWidth="1"/>
    <col min="6" max="6" width="18.140625" style="107" customWidth="1"/>
    <col min="7" max="7" width="14.7109375" style="107" customWidth="1"/>
    <col min="8" max="8" width="22.42578125" style="107" customWidth="1"/>
    <col min="9" max="9" width="26.28515625" style="108" customWidth="1"/>
    <col min="10" max="10" width="23.42578125" style="108" customWidth="1"/>
    <col min="11" max="11" width="24.140625" style="90" customWidth="1"/>
    <col min="12" max="12" width="43.140625" style="91" customWidth="1"/>
    <col min="13" max="13" width="43" style="110" customWidth="1"/>
    <col min="14" max="14" width="35.85546875" style="110" customWidth="1"/>
    <col min="15" max="15" width="14.140625" style="107" customWidth="1"/>
    <col min="16" max="16" width="20" style="110" customWidth="1"/>
    <col min="17" max="17" width="17.42578125" style="110" customWidth="1"/>
    <col min="18" max="18" width="24.28515625" style="107" customWidth="1"/>
    <col min="19" max="19" width="18.5703125" style="110" bestFit="1" customWidth="1"/>
    <col min="20" max="21" width="30.7109375" style="110" customWidth="1"/>
    <col min="22" max="22" width="23.5703125" style="110" customWidth="1"/>
    <col min="23" max="23" width="27.42578125" style="108" customWidth="1"/>
    <col min="24" max="24" width="26.5703125" style="108" customWidth="1"/>
    <col min="25" max="25" width="28.5703125" style="108" customWidth="1"/>
    <col min="26" max="26" width="15.85546875" style="110" customWidth="1"/>
    <col min="27" max="27" width="19.140625" style="110" customWidth="1"/>
    <col min="28" max="29" width="20.28515625" style="110" customWidth="1"/>
    <col min="30" max="30" width="20.42578125" style="110" customWidth="1"/>
    <col min="31" max="31" width="26.7109375" style="110" customWidth="1"/>
    <col min="32" max="33" width="19.28515625" style="110" customWidth="1"/>
    <col min="34" max="34" width="18.28515625" style="110" customWidth="1"/>
    <col min="35" max="35" width="17" style="110" customWidth="1"/>
    <col min="36" max="36" width="16.5703125" style="110" customWidth="1"/>
    <col min="37" max="37" width="15.5703125" style="110" customWidth="1"/>
    <col min="38" max="38" width="20.140625" style="110" customWidth="1"/>
    <col min="39" max="39" width="19.42578125" style="110" customWidth="1"/>
    <col min="40" max="40" width="17.7109375" style="110" customWidth="1"/>
    <col min="41" max="41" width="24.28515625" style="110" customWidth="1"/>
    <col min="42" max="42" width="23.42578125" style="110" customWidth="1"/>
    <col min="43" max="43" width="21.85546875" style="110" customWidth="1"/>
    <col min="44" max="44" width="19.28515625" style="91" customWidth="1"/>
    <col min="45" max="45" width="20.28515625" style="91" customWidth="1"/>
    <col min="46" max="46" width="15.7109375" style="91" customWidth="1"/>
    <col min="47" max="47" width="13.7109375" style="91" customWidth="1"/>
    <col min="48" max="48" width="17.140625" style="91" customWidth="1"/>
    <col min="49" max="49" width="16.5703125" style="91" customWidth="1"/>
    <col min="50" max="50" width="16.42578125" style="171" customWidth="1"/>
    <col min="51" max="51" width="17.28515625" style="171" customWidth="1"/>
    <col min="52" max="52" width="2.28515625" style="89" customWidth="1"/>
    <col min="53" max="72" width="12.7109375" style="89" customWidth="1"/>
    <col min="73" max="73" width="6.28515625" style="89" customWidth="1"/>
    <col min="74" max="79" width="7.7109375" style="89" customWidth="1"/>
    <col min="80" max="80" width="1.5703125" style="89" customWidth="1"/>
    <col min="81" max="81" width="14.85546875" style="89" customWidth="1"/>
    <col min="82" max="82" width="7.5703125" style="89" customWidth="1"/>
    <col min="83" max="83" width="36.42578125" style="89" bestFit="1" customWidth="1"/>
    <col min="84" max="84" width="21.5703125" style="89" bestFit="1" customWidth="1"/>
    <col min="85" max="86" width="9.140625" style="89"/>
    <col min="87" max="87" width="101.85546875" style="89" bestFit="1" customWidth="1"/>
    <col min="88" max="104" width="9.140625" style="89"/>
  </cols>
  <sheetData>
    <row r="1" spans="1:84" s="89" customFormat="1" ht="33.75" customHeight="1" x14ac:dyDescent="0.25">
      <c r="A1" s="172"/>
      <c r="B1" s="215" t="s">
        <v>989</v>
      </c>
      <c r="C1" s="180"/>
      <c r="D1" s="172"/>
      <c r="E1" s="172"/>
      <c r="F1" s="198"/>
      <c r="G1" s="181"/>
      <c r="H1" s="181" t="s">
        <v>958</v>
      </c>
      <c r="I1" s="182"/>
      <c r="J1" s="182"/>
      <c r="K1" s="109"/>
      <c r="L1" s="183"/>
      <c r="M1" s="183"/>
      <c r="N1" s="183"/>
      <c r="O1" s="219" t="s">
        <v>985</v>
      </c>
      <c r="P1" s="220"/>
      <c r="Q1" s="220"/>
      <c r="R1" s="221"/>
      <c r="S1" s="204"/>
      <c r="T1" s="214">
        <f t="shared" ref="T1:U1" si="0">T504</f>
        <v>10</v>
      </c>
      <c r="U1" s="214">
        <f t="shared" si="0"/>
        <v>61820</v>
      </c>
      <c r="V1" s="205"/>
      <c r="W1" s="182"/>
      <c r="X1" s="182"/>
      <c r="Y1" s="182"/>
      <c r="Z1" s="204"/>
      <c r="AA1" s="214">
        <f>AA504</f>
        <v>7949</v>
      </c>
      <c r="AB1" s="204"/>
      <c r="AC1" s="214">
        <f>AC504</f>
        <v>97</v>
      </c>
      <c r="AD1" s="214">
        <f>AD504</f>
        <v>3495</v>
      </c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70"/>
      <c r="AS1" s="170"/>
      <c r="AT1" s="170"/>
      <c r="AU1" s="170"/>
      <c r="AV1" s="170"/>
      <c r="AW1" s="170"/>
      <c r="AX1" s="195"/>
      <c r="AY1" s="195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</row>
    <row r="2" spans="1:84" s="89" customFormat="1" ht="120.75" thickBot="1" x14ac:dyDescent="0.3">
      <c r="A2" s="206"/>
      <c r="B2" s="92" t="s">
        <v>957</v>
      </c>
      <c r="C2" s="92" t="s">
        <v>982</v>
      </c>
      <c r="D2" s="92" t="s">
        <v>984</v>
      </c>
      <c r="E2" s="92" t="s">
        <v>983</v>
      </c>
      <c r="F2" s="92" t="s">
        <v>986</v>
      </c>
      <c r="G2" s="92" t="s">
        <v>0</v>
      </c>
      <c r="H2" s="92" t="s">
        <v>1</v>
      </c>
      <c r="I2" s="92" t="s">
        <v>2</v>
      </c>
      <c r="J2" s="92" t="s">
        <v>3</v>
      </c>
      <c r="K2" s="92" t="s">
        <v>4</v>
      </c>
      <c r="L2" s="92" t="s">
        <v>5</v>
      </c>
      <c r="M2" s="92" t="s">
        <v>859</v>
      </c>
      <c r="N2" s="92" t="s">
        <v>6</v>
      </c>
      <c r="O2" s="92" t="s">
        <v>908</v>
      </c>
      <c r="P2" s="92" t="s">
        <v>962</v>
      </c>
      <c r="Q2" s="92" t="s">
        <v>907</v>
      </c>
      <c r="R2" s="92" t="s">
        <v>906</v>
      </c>
      <c r="S2" s="92" t="s">
        <v>905</v>
      </c>
      <c r="T2" s="92" t="s">
        <v>959</v>
      </c>
      <c r="U2" s="92" t="s">
        <v>960</v>
      </c>
      <c r="V2" s="92" t="s">
        <v>904</v>
      </c>
      <c r="W2" s="92" t="s">
        <v>961</v>
      </c>
      <c r="X2" s="92" t="s">
        <v>903</v>
      </c>
      <c r="Y2" s="92" t="s">
        <v>902</v>
      </c>
      <c r="Z2" s="92" t="s">
        <v>901</v>
      </c>
      <c r="AA2" s="92" t="s">
        <v>883</v>
      </c>
      <c r="AB2" s="92" t="s">
        <v>900</v>
      </c>
      <c r="AC2" s="92" t="s">
        <v>884</v>
      </c>
      <c r="AD2" s="92" t="s">
        <v>885</v>
      </c>
      <c r="AE2" s="92" t="s">
        <v>899</v>
      </c>
      <c r="AF2" s="92" t="s">
        <v>898</v>
      </c>
      <c r="AG2" s="92" t="s">
        <v>956</v>
      </c>
      <c r="AH2" s="92" t="s">
        <v>963</v>
      </c>
      <c r="AI2" s="92" t="s">
        <v>897</v>
      </c>
      <c r="AJ2" s="92" t="s">
        <v>910</v>
      </c>
      <c r="AK2" s="92" t="s">
        <v>912</v>
      </c>
      <c r="AL2" s="92" t="s">
        <v>917</v>
      </c>
      <c r="AM2" s="92" t="s">
        <v>7</v>
      </c>
      <c r="AN2" s="92" t="s">
        <v>919</v>
      </c>
      <c r="AO2" s="92" t="s">
        <v>922</v>
      </c>
      <c r="AP2" s="92" t="s">
        <v>928</v>
      </c>
      <c r="AQ2" s="92" t="s">
        <v>934</v>
      </c>
      <c r="AR2" s="92" t="s">
        <v>8</v>
      </c>
      <c r="AS2" s="92" t="s">
        <v>9</v>
      </c>
      <c r="AT2" s="92" t="s">
        <v>10</v>
      </c>
      <c r="AU2" s="92" t="s">
        <v>11</v>
      </c>
      <c r="AV2" s="92" t="s">
        <v>936</v>
      </c>
      <c r="AW2" s="92" t="s">
        <v>12</v>
      </c>
      <c r="AX2" s="184" t="s">
        <v>981</v>
      </c>
      <c r="AY2" s="184" t="s">
        <v>987</v>
      </c>
      <c r="AZ2" s="206"/>
      <c r="BA2" s="93" t="str">
        <f>O2</f>
        <v>A - Friabilità</v>
      </c>
      <c r="BB2" s="94" t="str">
        <f>P2</f>
        <v>B - Uso pubblico                                   (Si intende sito fruibile al pubblico).</v>
      </c>
      <c r="BC2" s="94" t="str">
        <f>Q2</f>
        <v>C - Accessibilità</v>
      </c>
      <c r="BD2" s="94" t="str">
        <f>R2</f>
        <v>D - Presenza di confinamento</v>
      </c>
      <c r="BE2" s="95" t="str">
        <f>S2</f>
        <v>i1 - Quantità di materiale stimato (kg)</v>
      </c>
      <c r="BF2" s="95" t="str">
        <f>V2</f>
        <v>i2 - Presenza di un programma di manutenzione e controllo</v>
      </c>
      <c r="BG2" s="95" t="str">
        <f>W2</f>
        <v>i3 - Attività                                    (Se nel sito, le attività lavorative produttive pregresse sono cessate, non più svolte o fuori utilizzo).</v>
      </c>
      <c r="BH2" s="94" t="str">
        <f>X2</f>
        <v>i4 - Presenza di cause che creano o favoriscono la dispersione di fibre</v>
      </c>
      <c r="BI2" s="94" t="str">
        <f>Y2</f>
        <v>i5 - Concentrazione di fibre aerodisperse (ff/l)</v>
      </c>
      <c r="BJ2" s="95" t="str">
        <f>Z2</f>
        <v>i6 - area di estensione del sito (m²)</v>
      </c>
      <c r="BK2" s="95" t="str">
        <f>AB2</f>
        <v>i7 - Superficie esposta all'aria (m²)</v>
      </c>
      <c r="BL2" s="95" t="str">
        <f>AE2</f>
        <v>i8 - Previsione documentata coinvolgimento del sito in lavori di urbanizzazione</v>
      </c>
      <c r="BM2" s="95" t="str">
        <f>AF2</f>
        <v>i9 - Stato di conservazione delle strutture edili</v>
      </c>
      <c r="BN2" s="95" t="str">
        <f>AG2</f>
        <v>i10 - Tempo trascorso dalla dismissione     (anni)</v>
      </c>
      <c r="BO2" s="95" t="str">
        <f>AI2</f>
        <v xml:space="preserve">i11 - Tipologia di amianto presente </v>
      </c>
      <c r="BP2" s="95" t="str">
        <f>AJ2</f>
        <v>i12 - Dati epidemiologici (mesotelioma)</v>
      </c>
      <c r="BQ2" s="95" t="str">
        <f>AK2</f>
        <v>i13 - Frequenza di utilizzo</v>
      </c>
      <c r="BR2" s="95" t="str">
        <f>AL2</f>
        <v>i14 - Distanza dal centro urbano (m)</v>
      </c>
      <c r="BS2" s="95" t="str">
        <f>AN2</f>
        <v>i15 - Densità di popolazione interessata</v>
      </c>
      <c r="BT2" s="95" t="str">
        <f>AO2</f>
        <v>i16 - Età media dei soggetti frequentatori (anni)</v>
      </c>
      <c r="BV2" s="94" t="s">
        <v>950</v>
      </c>
      <c r="BW2" s="94" t="s">
        <v>951</v>
      </c>
      <c r="BX2" s="94" t="s">
        <v>952</v>
      </c>
      <c r="BY2" s="94" t="s">
        <v>953</v>
      </c>
      <c r="BZ2" s="94" t="s">
        <v>954</v>
      </c>
      <c r="CA2" s="94" t="s">
        <v>955</v>
      </c>
      <c r="CC2" s="217" t="s">
        <v>949</v>
      </c>
      <c r="CD2" s="218"/>
      <c r="CE2" s="96"/>
      <c r="CF2" s="96"/>
    </row>
    <row r="3" spans="1:84" s="89" customFormat="1" ht="18" customHeight="1" thickBot="1" x14ac:dyDescent="0.3">
      <c r="A3" s="206"/>
      <c r="B3" s="185"/>
      <c r="C3" s="97"/>
      <c r="D3" s="97"/>
      <c r="E3" s="97"/>
      <c r="F3" s="199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196"/>
      <c r="AY3" s="197"/>
      <c r="AZ3" s="206"/>
      <c r="BA3" s="98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100"/>
      <c r="CD3" s="101"/>
      <c r="CE3" s="101"/>
      <c r="CF3" s="101"/>
    </row>
    <row r="4" spans="1:84" ht="30" customHeight="1" x14ac:dyDescent="0.25">
      <c r="A4" s="209">
        <v>1</v>
      </c>
      <c r="B4" s="179" t="s">
        <v>1104</v>
      </c>
      <c r="C4" s="192"/>
      <c r="D4" s="193"/>
      <c r="E4" s="194"/>
      <c r="F4" s="200" t="s">
        <v>990</v>
      </c>
      <c r="G4" s="186" t="s">
        <v>185</v>
      </c>
      <c r="H4" s="186" t="s">
        <v>186</v>
      </c>
      <c r="I4" s="186" t="s">
        <v>991</v>
      </c>
      <c r="J4" s="186" t="s">
        <v>992</v>
      </c>
      <c r="K4" s="187" t="str">
        <f>IF(L4="","",LOOKUP(L4,dati!$BE$5:$BF$27))</f>
        <v>2. Edifici pubblici o privati</v>
      </c>
      <c r="L4" s="135" t="s">
        <v>21</v>
      </c>
      <c r="M4" s="188" t="s">
        <v>1055</v>
      </c>
      <c r="N4" s="186" t="s">
        <v>1054</v>
      </c>
      <c r="O4" s="186" t="s">
        <v>16</v>
      </c>
      <c r="P4" s="186" t="s">
        <v>17</v>
      </c>
      <c r="Q4" s="186" t="s">
        <v>17</v>
      </c>
      <c r="R4" s="186" t="s">
        <v>16</v>
      </c>
      <c r="S4" s="186" t="s">
        <v>993</v>
      </c>
      <c r="T4" s="186"/>
      <c r="U4" s="186">
        <v>100</v>
      </c>
      <c r="V4" s="186" t="s">
        <v>16</v>
      </c>
      <c r="W4" s="186" t="s">
        <v>995</v>
      </c>
      <c r="X4" s="186" t="s">
        <v>17</v>
      </c>
      <c r="Y4" s="186" t="s">
        <v>878</v>
      </c>
      <c r="Z4" s="186" t="s">
        <v>993</v>
      </c>
      <c r="AA4" s="186">
        <v>6</v>
      </c>
      <c r="AB4" s="186" t="s">
        <v>993</v>
      </c>
      <c r="AC4" s="186"/>
      <c r="AD4" s="186">
        <v>6</v>
      </c>
      <c r="AE4" s="186" t="s">
        <v>16</v>
      </c>
      <c r="AF4" s="186" t="s">
        <v>887</v>
      </c>
      <c r="AG4" s="186" t="s">
        <v>996</v>
      </c>
      <c r="AH4" s="189"/>
      <c r="AI4" s="186" t="s">
        <v>891</v>
      </c>
      <c r="AJ4" s="186" t="s">
        <v>16</v>
      </c>
      <c r="AK4" s="186" t="s">
        <v>915</v>
      </c>
      <c r="AL4" s="186">
        <v>0</v>
      </c>
      <c r="AM4" s="186">
        <v>0</v>
      </c>
      <c r="AN4" s="186" t="s">
        <v>940</v>
      </c>
      <c r="AO4" s="186" t="s">
        <v>994</v>
      </c>
      <c r="AP4" s="186" t="s">
        <v>32</v>
      </c>
      <c r="AQ4" s="186" t="s">
        <v>22</v>
      </c>
      <c r="AR4" s="187"/>
      <c r="AS4" s="187"/>
      <c r="AT4" s="187"/>
      <c r="AU4" s="187">
        <f t="shared" ref="AU4:AU9" si="1">BV4+BW4+BX4+BY4+BZ4+CA4</f>
        <v>2</v>
      </c>
      <c r="AV4" s="187">
        <f>IF(AU4="","",LOOKUP(AU4,dati!$AY$4:$AZ$8))</f>
        <v>0.8</v>
      </c>
      <c r="AW4" s="190">
        <f t="shared" ref="AW4:AW9" si="2">((BD4*(BE4+BJ4+BK4+BO4+(BR4*BS4)))+(BC4*(BE4+BF4+BH4+BM4+BP4+BQ4+BT4))+(BB4*(BM4+BH4+BK4+BN4+BQ4+(BS4*BR4)+BT4))+(BA4*(BF4+BJ4+BL4+BN4)))*(BI4+BG4)*AV4</f>
        <v>972</v>
      </c>
      <c r="AX4" s="191" t="s">
        <v>1102</v>
      </c>
      <c r="AY4" s="216" t="s">
        <v>1103</v>
      </c>
      <c r="AZ4" s="206"/>
      <c r="BA4" s="102">
        <f>LOOKUP(O4,dati!$I$4:$J$6)</f>
        <v>1</v>
      </c>
      <c r="BB4" s="102">
        <f>LOOKUP(P4,dati!$K$4:$L$6)</f>
        <v>2.5</v>
      </c>
      <c r="BC4" s="102">
        <f>LOOKUP(Q4,dati!$M$4:$N$6)</f>
        <v>2.5</v>
      </c>
      <c r="BD4" s="102">
        <f>LOOKUP(R4,dati!$O$4:$P$6)</f>
        <v>2.5</v>
      </c>
      <c r="BE4" s="102">
        <f>LOOKUP(S4,dati!$Q$4:$R$6)</f>
        <v>5</v>
      </c>
      <c r="BF4" s="102">
        <f>LOOKUP(V4,dati!$S$4:$T$5)</f>
        <v>10</v>
      </c>
      <c r="BG4" s="102">
        <f>LOOKUP(W4,dati!$U$4:$V$5)</f>
        <v>1</v>
      </c>
      <c r="BH4" s="102">
        <f>LOOKUP(X4,dati!$W$4:$X$5)</f>
        <v>5</v>
      </c>
      <c r="BI4" s="102">
        <f>LOOKUP(Y4,dati!$Y$4:$Z$5)</f>
        <v>2</v>
      </c>
      <c r="BJ4" s="102">
        <f>LOOKUP(Z4,dati!$AA$4:$AB$6)</f>
        <v>3</v>
      </c>
      <c r="BK4" s="102">
        <f>LOOKUP(AB4,dati!$AC$4:$AD$6)</f>
        <v>5</v>
      </c>
      <c r="BL4" s="102">
        <f>LOOKUP(AE4,dati!$AE$4:$AF$5)</f>
        <v>1</v>
      </c>
      <c r="BM4" s="102">
        <f>LOOKUP(AF4,dati!$AG$4:$AH$5)</f>
        <v>5</v>
      </c>
      <c r="BN4" s="102">
        <f>LOOKUP(AG4,dati!$AI$4:$AJ$6)</f>
        <v>1</v>
      </c>
      <c r="BO4" s="102">
        <f>LOOKUP(AI4,dati!$AK$4:$AL$5)</f>
        <v>1</v>
      </c>
      <c r="BP4" s="102">
        <f>LOOKUP(AJ4,dati!$AM$4:$AN$5)</f>
        <v>1</v>
      </c>
      <c r="BQ4" s="102">
        <f>LOOKUP(AK4,dati!$AO$4:$AP$6)</f>
        <v>20</v>
      </c>
      <c r="BR4" s="102">
        <f>IF(AL4="","#N/D",LOOKUP(AL4,dati!$AQ$4:$AR$6))</f>
        <v>5</v>
      </c>
      <c r="BS4" s="102">
        <f>LOOKUP(AN4,dati!$AS$4:$AT$5)</f>
        <v>4</v>
      </c>
      <c r="BT4" s="102">
        <f>LOOKUP(AO4,dati!$AU$4:$AV$5)</f>
        <v>10</v>
      </c>
      <c r="BV4" s="102">
        <f>IF(AND(R4="NO",Q4="SI",P4="SI",O4="SI"),dati!$AY$4,0)</f>
        <v>0</v>
      </c>
      <c r="BW4" s="102">
        <f>IF(AND(R4="NO",Q4="SI",P4="NO",O4="SI"),dati!$AY$5,0)</f>
        <v>0</v>
      </c>
      <c r="BX4" s="102">
        <f>IF(AND(R4="NO",Q4="SI",P4="SI",O4="NO"),dati!$AY$5,0)</f>
        <v>2</v>
      </c>
      <c r="BY4" s="102">
        <f>IF(AND(R4="NO",Q4="SI",P4="NO",O4="NO"),dati!$AY$6,0)</f>
        <v>0</v>
      </c>
      <c r="BZ4" s="102">
        <f>IF(AND(R4="NO",Q4="NO"),dati!$AY$7,0)</f>
        <v>0</v>
      </c>
      <c r="CA4" s="102">
        <f>IF(R4="SI",dati!$AY$8,0)</f>
        <v>0</v>
      </c>
      <c r="CC4" s="103" t="str">
        <f t="shared" ref="CC4:CC9" si="3">CONCATENATE(R4," ",Q4," ",P4," ",O4)</f>
        <v>NO SI SI NO</v>
      </c>
      <c r="CD4" s="104">
        <f>LOOKUP(CC4,dati!$BC$4:$BD$9)</f>
        <v>2</v>
      </c>
      <c r="CE4" s="105" t="str">
        <f>LOOKUP(L4,dati!BE6:BF24)</f>
        <v>2. Edifici pubblici o privati</v>
      </c>
    </row>
    <row r="5" spans="1:84" ht="30" customHeight="1" x14ac:dyDescent="0.25">
      <c r="A5" s="209">
        <f>A4+1</f>
        <v>2</v>
      </c>
      <c r="B5" s="179" t="s">
        <v>1104</v>
      </c>
      <c r="C5" s="192"/>
      <c r="D5" s="193"/>
      <c r="E5" s="194"/>
      <c r="F5" s="200" t="s">
        <v>997</v>
      </c>
      <c r="G5" s="186" t="s">
        <v>185</v>
      </c>
      <c r="H5" s="186" t="s">
        <v>186</v>
      </c>
      <c r="I5" s="186" t="s">
        <v>998</v>
      </c>
      <c r="J5" s="186" t="s">
        <v>992</v>
      </c>
      <c r="K5" s="187" t="str">
        <f>IF(L5="","",LOOKUP(L5,dati!$BE$5:$BF$27))</f>
        <v>2. Edifici pubblici o privati</v>
      </c>
      <c r="L5" s="135" t="s">
        <v>21</v>
      </c>
      <c r="M5" s="188" t="s">
        <v>1057</v>
      </c>
      <c r="N5" s="186" t="s">
        <v>1167</v>
      </c>
      <c r="O5" s="186" t="s">
        <v>16</v>
      </c>
      <c r="P5" s="186" t="s">
        <v>17</v>
      </c>
      <c r="Q5" s="186" t="s">
        <v>17</v>
      </c>
      <c r="R5" s="186" t="s">
        <v>17</v>
      </c>
      <c r="S5" s="186" t="s">
        <v>1164</v>
      </c>
      <c r="T5" s="186"/>
      <c r="U5" s="186">
        <v>30600</v>
      </c>
      <c r="V5" s="186" t="s">
        <v>16</v>
      </c>
      <c r="W5" s="186" t="s">
        <v>995</v>
      </c>
      <c r="X5" s="186" t="s">
        <v>17</v>
      </c>
      <c r="Y5" s="186" t="s">
        <v>878</v>
      </c>
      <c r="Z5" s="186" t="s">
        <v>1004</v>
      </c>
      <c r="AA5" s="186">
        <v>1800</v>
      </c>
      <c r="AB5" s="186" t="s">
        <v>881</v>
      </c>
      <c r="AC5" s="186"/>
      <c r="AD5" s="186">
        <v>1800</v>
      </c>
      <c r="AE5" s="186" t="s">
        <v>16</v>
      </c>
      <c r="AF5" s="186" t="s">
        <v>887</v>
      </c>
      <c r="AG5" s="186" t="s">
        <v>996</v>
      </c>
      <c r="AH5" s="189"/>
      <c r="AI5" s="186" t="s">
        <v>891</v>
      </c>
      <c r="AJ5" s="186" t="s">
        <v>16</v>
      </c>
      <c r="AK5" s="186" t="s">
        <v>915</v>
      </c>
      <c r="AL5" s="186">
        <v>0</v>
      </c>
      <c r="AM5" s="186">
        <v>0</v>
      </c>
      <c r="AN5" s="186" t="s">
        <v>940</v>
      </c>
      <c r="AO5" s="186" t="s">
        <v>994</v>
      </c>
      <c r="AP5" s="186" t="s">
        <v>32</v>
      </c>
      <c r="AQ5" s="186" t="s">
        <v>22</v>
      </c>
      <c r="AR5" s="187"/>
      <c r="AS5" s="187"/>
      <c r="AT5" s="187"/>
      <c r="AU5" s="187">
        <f t="shared" si="1"/>
        <v>5</v>
      </c>
      <c r="AV5" s="187">
        <f>IF(AU5="","",LOOKUP(AU5,dati!$AY$4:$AZ$8))</f>
        <v>0.3</v>
      </c>
      <c r="AW5" s="190">
        <f t="shared" si="2"/>
        <v>363.15</v>
      </c>
      <c r="AX5" s="191" t="s">
        <v>1105</v>
      </c>
      <c r="AY5" s="191" t="s">
        <v>1106</v>
      </c>
      <c r="AZ5" s="206"/>
      <c r="BA5" s="102">
        <f>LOOKUP(O5,dati!$I$4:$J$6)</f>
        <v>1</v>
      </c>
      <c r="BB5" s="102">
        <f>LOOKUP(P5,dati!$K$4:$L$6)</f>
        <v>2.5</v>
      </c>
      <c r="BC5" s="102">
        <f>LOOKUP(Q5,dati!$M$4:$N$6)</f>
        <v>2.5</v>
      </c>
      <c r="BD5" s="102">
        <f>LOOKUP(R5,dati!$O$4:$P$6)</f>
        <v>1</v>
      </c>
      <c r="BE5" s="102">
        <f>LOOKUP(S5,dati!$Q$4:$R$6)</f>
        <v>15</v>
      </c>
      <c r="BF5" s="102">
        <f>LOOKUP(V5,dati!$S$4:$T$5)</f>
        <v>10</v>
      </c>
      <c r="BG5" s="102">
        <f>LOOKUP(W5,dati!$U$4:$V$5)</f>
        <v>1</v>
      </c>
      <c r="BH5" s="102">
        <f>LOOKUP(X5,dati!$W$4:$X$5)</f>
        <v>5</v>
      </c>
      <c r="BI5" s="102">
        <f>LOOKUP(Y5,dati!$Y$4:$Z$5)</f>
        <v>2</v>
      </c>
      <c r="BJ5" s="102">
        <f>LOOKUP(Z5,dati!$AA$4:$AB$6)</f>
        <v>5</v>
      </c>
      <c r="BK5" s="102">
        <f>LOOKUP(AB5,dati!$AC$4:$AD$6)</f>
        <v>8</v>
      </c>
      <c r="BL5" s="102">
        <f>LOOKUP(AE5,dati!$AE$4:$AF$5)</f>
        <v>1</v>
      </c>
      <c r="BM5" s="102">
        <f>LOOKUP(AF5,dati!$AG$4:$AH$5)</f>
        <v>5</v>
      </c>
      <c r="BN5" s="102">
        <f>LOOKUP(AG5,dati!$AI$4:$AJ$6)</f>
        <v>1</v>
      </c>
      <c r="BO5" s="102">
        <f>LOOKUP(AI5,dati!$AK$4:$AL$5)</f>
        <v>1</v>
      </c>
      <c r="BP5" s="102">
        <f>LOOKUP(AJ5,dati!$AM$4:$AN$5)</f>
        <v>1</v>
      </c>
      <c r="BQ5" s="102">
        <f>LOOKUP(AK5,dati!$AO$4:$AP$6)</f>
        <v>20</v>
      </c>
      <c r="BR5" s="102">
        <f>IF(AL5="","#N/D",LOOKUP(AL5,dati!$AQ$4:$AR$6))</f>
        <v>5</v>
      </c>
      <c r="BS5" s="102">
        <f>LOOKUP(AN5,dati!$AS$4:$AT$5)</f>
        <v>4</v>
      </c>
      <c r="BT5" s="102">
        <f>LOOKUP(AO5,dati!$AU$4:$AV$5)</f>
        <v>10</v>
      </c>
      <c r="BV5" s="102">
        <f>IF(AND(R5="NO",Q5="SI",P5="SI",O5="SI"),dati!$AY$4,0)</f>
        <v>0</v>
      </c>
      <c r="BW5" s="102">
        <f>IF(AND(R5="NO",Q5="SI",P5="NO",O5="SI"),dati!$AY$5,0)</f>
        <v>0</v>
      </c>
      <c r="BX5" s="102">
        <f>IF(AND(R5="NO",Q5="SI",P5="SI",O5="NO"),dati!$AY$5,0)</f>
        <v>0</v>
      </c>
      <c r="BY5" s="102">
        <f>IF(AND(R5="NO",Q5="SI",P5="NO",O5="NO"),dati!$AY$6,0)</f>
        <v>0</v>
      </c>
      <c r="BZ5" s="102">
        <f>IF(AND(R5="NO",Q5="NO"),dati!$AY$7,0)</f>
        <v>0</v>
      </c>
      <c r="CA5" s="102">
        <f>IF(R5="SI",dati!$AY$8,0)</f>
        <v>5</v>
      </c>
      <c r="CC5" s="103" t="str">
        <f t="shared" ref="CC5" si="4">CONCATENATE(R5," ",Q5," ",P5," ",O5)</f>
        <v>SI SI SI NO</v>
      </c>
      <c r="CD5" s="104">
        <f>LOOKUP(CC5,dati!$BC$4:$BD$9)</f>
        <v>5</v>
      </c>
      <c r="CE5" s="105" t="str">
        <f>LOOKUP(L5,dati!BE6:BF24)</f>
        <v>2. Edifici pubblici o privati</v>
      </c>
    </row>
    <row r="6" spans="1:84" ht="30" customHeight="1" x14ac:dyDescent="0.25">
      <c r="A6" s="209">
        <f t="shared" ref="A6:A69" si="5">A5+1</f>
        <v>3</v>
      </c>
      <c r="B6" s="179" t="s">
        <v>1104</v>
      </c>
      <c r="C6" s="192"/>
      <c r="D6" s="193"/>
      <c r="E6" s="194"/>
      <c r="F6" s="200" t="s">
        <v>999</v>
      </c>
      <c r="G6" s="186" t="s">
        <v>185</v>
      </c>
      <c r="H6" s="186" t="s">
        <v>186</v>
      </c>
      <c r="I6" s="186" t="s">
        <v>1000</v>
      </c>
      <c r="J6" s="186" t="s">
        <v>992</v>
      </c>
      <c r="K6" s="187" t="str">
        <f>IF(L6="","",LOOKUP(L6,dati!$BE$5:$BF$27))</f>
        <v>2. Edifici pubblici o privati</v>
      </c>
      <c r="L6" s="135" t="s">
        <v>21</v>
      </c>
      <c r="M6" s="188" t="s">
        <v>1058</v>
      </c>
      <c r="N6" s="186" t="s">
        <v>1099</v>
      </c>
      <c r="O6" s="186" t="s">
        <v>16</v>
      </c>
      <c r="P6" s="186" t="s">
        <v>17</v>
      </c>
      <c r="Q6" s="186" t="s">
        <v>17</v>
      </c>
      <c r="R6" s="186" t="s">
        <v>16</v>
      </c>
      <c r="S6" s="186" t="s">
        <v>993</v>
      </c>
      <c r="T6" s="186"/>
      <c r="U6" s="186">
        <v>240</v>
      </c>
      <c r="V6" s="186" t="s">
        <v>16</v>
      </c>
      <c r="W6" s="186" t="s">
        <v>995</v>
      </c>
      <c r="X6" s="186" t="s">
        <v>17</v>
      </c>
      <c r="Y6" s="186" t="s">
        <v>878</v>
      </c>
      <c r="Z6" s="186" t="s">
        <v>993</v>
      </c>
      <c r="AA6" s="186">
        <v>2</v>
      </c>
      <c r="AB6" s="186" t="s">
        <v>993</v>
      </c>
      <c r="AC6" s="186"/>
      <c r="AD6" s="186">
        <v>10</v>
      </c>
      <c r="AE6" s="186" t="s">
        <v>16</v>
      </c>
      <c r="AF6" s="186" t="s">
        <v>887</v>
      </c>
      <c r="AG6" s="186" t="s">
        <v>996</v>
      </c>
      <c r="AH6" s="189"/>
      <c r="AI6" s="186" t="s">
        <v>891</v>
      </c>
      <c r="AJ6" s="186" t="s">
        <v>16</v>
      </c>
      <c r="AK6" s="186" t="s">
        <v>915</v>
      </c>
      <c r="AL6" s="186">
        <v>0</v>
      </c>
      <c r="AM6" s="186">
        <v>0</v>
      </c>
      <c r="AN6" s="186" t="s">
        <v>940</v>
      </c>
      <c r="AO6" s="186" t="s">
        <v>994</v>
      </c>
      <c r="AP6" s="186" t="s">
        <v>32</v>
      </c>
      <c r="AQ6" s="186" t="s">
        <v>22</v>
      </c>
      <c r="AR6" s="187"/>
      <c r="AS6" s="187"/>
      <c r="AT6" s="187"/>
      <c r="AU6" s="187">
        <f t="shared" si="1"/>
        <v>2</v>
      </c>
      <c r="AV6" s="187">
        <f>IF(AU6="","",LOOKUP(AU6,dati!$AY$4:$AZ$8))</f>
        <v>0.8</v>
      </c>
      <c r="AW6" s="190">
        <f t="shared" si="2"/>
        <v>972</v>
      </c>
      <c r="AX6" s="191" t="s">
        <v>1107</v>
      </c>
      <c r="AY6" s="191" t="s">
        <v>1108</v>
      </c>
      <c r="AZ6" s="206"/>
      <c r="BA6" s="102">
        <f>LOOKUP(O6,dati!$I$4:$J$6)</f>
        <v>1</v>
      </c>
      <c r="BB6" s="102">
        <f>LOOKUP(P6,dati!$K$4:$L$6)</f>
        <v>2.5</v>
      </c>
      <c r="BC6" s="102">
        <f>LOOKUP(Q6,dati!$M$4:$N$6)</f>
        <v>2.5</v>
      </c>
      <c r="BD6" s="102">
        <f>LOOKUP(R6,dati!$O$4:$P$6)</f>
        <v>2.5</v>
      </c>
      <c r="BE6" s="102">
        <f>LOOKUP(S6,dati!$Q$4:$R$6)</f>
        <v>5</v>
      </c>
      <c r="BF6" s="102">
        <f>LOOKUP(V6,dati!$S$4:$T$5)</f>
        <v>10</v>
      </c>
      <c r="BG6" s="102">
        <f>LOOKUP(W6,dati!$U$4:$V$5)</f>
        <v>1</v>
      </c>
      <c r="BH6" s="102">
        <f>LOOKUP(X6,dati!$W$4:$X$5)</f>
        <v>5</v>
      </c>
      <c r="BI6" s="102">
        <f>LOOKUP(Y6,dati!$Y$4:$Z$5)</f>
        <v>2</v>
      </c>
      <c r="BJ6" s="102">
        <f>LOOKUP(Z6,dati!$AA$4:$AB$6)</f>
        <v>3</v>
      </c>
      <c r="BK6" s="102">
        <f>LOOKUP(AB6,dati!$AC$4:$AD$6)</f>
        <v>5</v>
      </c>
      <c r="BL6" s="102">
        <f>LOOKUP(AE6,dati!$AE$4:$AF$5)</f>
        <v>1</v>
      </c>
      <c r="BM6" s="102">
        <f>LOOKUP(AF6,dati!$AG$4:$AH$5)</f>
        <v>5</v>
      </c>
      <c r="BN6" s="102">
        <f>LOOKUP(AG6,dati!$AI$4:$AJ$6)</f>
        <v>1</v>
      </c>
      <c r="BO6" s="102">
        <f>LOOKUP(AI6,dati!$AK$4:$AL$5)</f>
        <v>1</v>
      </c>
      <c r="BP6" s="102">
        <f>LOOKUP(AJ6,dati!$AM$4:$AN$5)</f>
        <v>1</v>
      </c>
      <c r="BQ6" s="102">
        <f>LOOKUP(AK6,dati!$AO$4:$AP$6)</f>
        <v>20</v>
      </c>
      <c r="BR6" s="102">
        <f>IF(AL6="","#N/D",LOOKUP(AL6,dati!$AQ$4:$AR$6))</f>
        <v>5</v>
      </c>
      <c r="BS6" s="102">
        <f>LOOKUP(AN6,dati!$AS$4:$AT$5)</f>
        <v>4</v>
      </c>
      <c r="BT6" s="102">
        <f>LOOKUP(AO6,dati!$AU$4:$AV$5)</f>
        <v>10</v>
      </c>
      <c r="BV6" s="102">
        <f>IF(AND(R6="NO",Q6="SI",P6="SI",O6="SI"),dati!$AY$4,0)</f>
        <v>0</v>
      </c>
      <c r="BW6" s="102">
        <f>IF(AND(R6="NO",Q6="SI",P6="NO",O6="SI"),dati!$AY$5,0)</f>
        <v>0</v>
      </c>
      <c r="BX6" s="102">
        <f>IF(AND(R6="NO",Q6="SI",P6="SI",O6="NO"),dati!$AY$5,0)</f>
        <v>2</v>
      </c>
      <c r="BY6" s="102">
        <f>IF(AND(R6="NO",Q6="SI",P6="NO",O6="NO"),dati!$AY$6,0)</f>
        <v>0</v>
      </c>
      <c r="BZ6" s="102">
        <f>IF(AND(R6="NO",Q6="NO"),dati!$AY$7,0)</f>
        <v>0</v>
      </c>
      <c r="CA6" s="102">
        <f>IF(R6="SI",dati!$AY$8,0)</f>
        <v>0</v>
      </c>
      <c r="CC6" s="103" t="str">
        <f t="shared" si="3"/>
        <v>NO SI SI NO</v>
      </c>
      <c r="CD6" s="104">
        <f>LOOKUP(CC6,dati!$BC$4:$BD$9)</f>
        <v>2</v>
      </c>
      <c r="CE6" s="105" t="str">
        <f>LOOKUP(L6,dati!BE7:BF25)</f>
        <v>2. Edifici pubblici o privati</v>
      </c>
    </row>
    <row r="7" spans="1:84" ht="30" customHeight="1" x14ac:dyDescent="0.25">
      <c r="A7" s="209">
        <f t="shared" si="5"/>
        <v>4</v>
      </c>
      <c r="B7" s="179" t="s">
        <v>1104</v>
      </c>
      <c r="C7" s="192"/>
      <c r="D7" s="193"/>
      <c r="E7" s="194"/>
      <c r="F7" s="200" t="s">
        <v>1001</v>
      </c>
      <c r="G7" s="186" t="s">
        <v>185</v>
      </c>
      <c r="H7" s="186" t="s">
        <v>186</v>
      </c>
      <c r="I7" s="186" t="s">
        <v>1002</v>
      </c>
      <c r="J7" s="186" t="s">
        <v>992</v>
      </c>
      <c r="K7" s="187" t="str">
        <f>IF(L7="","",LOOKUP(L7,dati!$BE$5:$BF$27))</f>
        <v>2. Edifici pubblici o privati</v>
      </c>
      <c r="L7" s="135" t="s">
        <v>21</v>
      </c>
      <c r="M7" s="188" t="s">
        <v>1059</v>
      </c>
      <c r="N7" s="186" t="s">
        <v>1003</v>
      </c>
      <c r="O7" s="186" t="s">
        <v>16</v>
      </c>
      <c r="P7" s="186" t="s">
        <v>17</v>
      </c>
      <c r="Q7" s="186" t="s">
        <v>17</v>
      </c>
      <c r="R7" s="186" t="s">
        <v>16</v>
      </c>
      <c r="S7" s="186" t="s">
        <v>993</v>
      </c>
      <c r="T7" s="186"/>
      <c r="U7" s="186">
        <v>50</v>
      </c>
      <c r="V7" s="186" t="s">
        <v>16</v>
      </c>
      <c r="W7" s="186" t="s">
        <v>995</v>
      </c>
      <c r="X7" s="186" t="s">
        <v>17</v>
      </c>
      <c r="Y7" s="186" t="s">
        <v>878</v>
      </c>
      <c r="Z7" s="186" t="s">
        <v>993</v>
      </c>
      <c r="AA7" s="186">
        <v>1</v>
      </c>
      <c r="AB7" s="186" t="s">
        <v>993</v>
      </c>
      <c r="AC7" s="186"/>
      <c r="AD7" s="186">
        <v>3</v>
      </c>
      <c r="AE7" s="186" t="s">
        <v>16</v>
      </c>
      <c r="AF7" s="186" t="s">
        <v>887</v>
      </c>
      <c r="AG7" s="186" t="s">
        <v>996</v>
      </c>
      <c r="AH7" s="189"/>
      <c r="AI7" s="186" t="s">
        <v>891</v>
      </c>
      <c r="AJ7" s="186" t="s">
        <v>16</v>
      </c>
      <c r="AK7" s="186" t="s">
        <v>915</v>
      </c>
      <c r="AL7" s="186">
        <v>0</v>
      </c>
      <c r="AM7" s="186">
        <v>0</v>
      </c>
      <c r="AN7" s="186" t="s">
        <v>940</v>
      </c>
      <c r="AO7" s="186" t="s">
        <v>994</v>
      </c>
      <c r="AP7" s="186" t="s">
        <v>32</v>
      </c>
      <c r="AQ7" s="186" t="s">
        <v>22</v>
      </c>
      <c r="AR7" s="187"/>
      <c r="AS7" s="187"/>
      <c r="AT7" s="187"/>
      <c r="AU7" s="187">
        <f t="shared" si="1"/>
        <v>2</v>
      </c>
      <c r="AV7" s="187">
        <f>IF(AU7="","",LOOKUP(AU7,dati!$AY$4:$AZ$8))</f>
        <v>0.8</v>
      </c>
      <c r="AW7" s="190">
        <f t="shared" si="2"/>
        <v>972</v>
      </c>
      <c r="AX7" s="191" t="s">
        <v>1109</v>
      </c>
      <c r="AY7" s="191" t="s">
        <v>1110</v>
      </c>
      <c r="AZ7" s="206"/>
      <c r="BA7" s="102">
        <f>LOOKUP(O7,dati!$I$4:$J$6)</f>
        <v>1</v>
      </c>
      <c r="BB7" s="102">
        <f>LOOKUP(P7,dati!$K$4:$L$6)</f>
        <v>2.5</v>
      </c>
      <c r="BC7" s="102">
        <f>LOOKUP(Q7,dati!$M$4:$N$6)</f>
        <v>2.5</v>
      </c>
      <c r="BD7" s="102">
        <f>LOOKUP(R7,dati!$O$4:$P$6)</f>
        <v>2.5</v>
      </c>
      <c r="BE7" s="102">
        <f>LOOKUP(S7,dati!$Q$4:$R$6)</f>
        <v>5</v>
      </c>
      <c r="BF7" s="102">
        <f>LOOKUP(V7,dati!$S$4:$T$5)</f>
        <v>10</v>
      </c>
      <c r="BG7" s="102">
        <f>LOOKUP(W7,dati!$U$4:$V$5)</f>
        <v>1</v>
      </c>
      <c r="BH7" s="102">
        <f>LOOKUP(X7,dati!$W$4:$X$5)</f>
        <v>5</v>
      </c>
      <c r="BI7" s="102">
        <f>LOOKUP(Y7,dati!$Y$4:$Z$5)</f>
        <v>2</v>
      </c>
      <c r="BJ7" s="102">
        <f>LOOKUP(Z7,dati!$AA$4:$AB$6)</f>
        <v>3</v>
      </c>
      <c r="BK7" s="102">
        <f>LOOKUP(AB7,dati!$AC$4:$AD$6)</f>
        <v>5</v>
      </c>
      <c r="BL7" s="102">
        <f>LOOKUP(AE7,dati!$AE$4:$AF$5)</f>
        <v>1</v>
      </c>
      <c r="BM7" s="102">
        <f>LOOKUP(AF7,dati!$AG$4:$AH$5)</f>
        <v>5</v>
      </c>
      <c r="BN7" s="102">
        <f>LOOKUP(AG7,dati!$AI$4:$AJ$6)</f>
        <v>1</v>
      </c>
      <c r="BO7" s="102">
        <f>LOOKUP(AI7,dati!$AK$4:$AL$5)</f>
        <v>1</v>
      </c>
      <c r="BP7" s="102">
        <f>LOOKUP(AJ7,dati!$AM$4:$AN$5)</f>
        <v>1</v>
      </c>
      <c r="BQ7" s="102">
        <f>LOOKUP(AK7,dati!$AO$4:$AP$6)</f>
        <v>20</v>
      </c>
      <c r="BR7" s="102">
        <f>IF(AL7="","#N/D",LOOKUP(AL7,dati!$AQ$4:$AR$6))</f>
        <v>5</v>
      </c>
      <c r="BS7" s="102">
        <f>LOOKUP(AN7,dati!$AS$4:$AT$5)</f>
        <v>4</v>
      </c>
      <c r="BT7" s="102">
        <f>LOOKUP(AO7,dati!$AU$4:$AV$5)</f>
        <v>10</v>
      </c>
      <c r="BV7" s="102">
        <f>IF(AND(R7="NO",Q7="SI",P7="SI",O7="SI"),dati!$AY$4,0)</f>
        <v>0</v>
      </c>
      <c r="BW7" s="102">
        <f>IF(AND(R7="NO",Q7="SI",P7="NO",O7="SI"),dati!$AY$5,0)</f>
        <v>0</v>
      </c>
      <c r="BX7" s="102">
        <f>IF(AND(R7="NO",Q7="SI",P7="SI",O7="NO"),dati!$AY$5,0)</f>
        <v>2</v>
      </c>
      <c r="BY7" s="102">
        <f>IF(AND(R7="NO",Q7="SI",P7="NO",O7="NO"),dati!$AY$6,0)</f>
        <v>0</v>
      </c>
      <c r="BZ7" s="102">
        <f>IF(AND(R7="NO",Q7="NO"),dati!$AY$7,0)</f>
        <v>0</v>
      </c>
      <c r="CA7" s="102">
        <f>IF(R7="SI",dati!$AY$8,0)</f>
        <v>0</v>
      </c>
      <c r="CC7" s="103" t="str">
        <f t="shared" si="3"/>
        <v>NO SI SI NO</v>
      </c>
      <c r="CD7" s="104">
        <f>LOOKUP(CC7,dati!$BC$4:$BD$9)</f>
        <v>2</v>
      </c>
      <c r="CE7" s="105" t="str">
        <f>LOOKUP(L7,dati!BE8:BF26)</f>
        <v>2. Edifici pubblici o privati</v>
      </c>
    </row>
    <row r="8" spans="1:84" ht="30" customHeight="1" x14ac:dyDescent="0.25">
      <c r="A8" s="209">
        <f t="shared" si="5"/>
        <v>5</v>
      </c>
      <c r="B8" s="179" t="s">
        <v>1104</v>
      </c>
      <c r="C8" s="192"/>
      <c r="D8" s="193"/>
      <c r="E8" s="194"/>
      <c r="F8" s="200" t="s">
        <v>1005</v>
      </c>
      <c r="G8" s="186" t="s">
        <v>185</v>
      </c>
      <c r="H8" s="186" t="s">
        <v>186</v>
      </c>
      <c r="I8" s="186" t="s">
        <v>1006</v>
      </c>
      <c r="J8" s="186" t="s">
        <v>992</v>
      </c>
      <c r="K8" s="187" t="str">
        <f>IF(L8="","",LOOKUP(L8,dati!$BE$5:$BF$27))</f>
        <v>2. Edifici pubblici o privati</v>
      </c>
      <c r="L8" s="135" t="s">
        <v>21</v>
      </c>
      <c r="M8" s="188" t="s">
        <v>1060</v>
      </c>
      <c r="N8" s="186" t="s">
        <v>1007</v>
      </c>
      <c r="O8" s="186" t="s">
        <v>16</v>
      </c>
      <c r="P8" s="186" t="s">
        <v>17</v>
      </c>
      <c r="Q8" s="186" t="s">
        <v>17</v>
      </c>
      <c r="R8" s="186" t="s">
        <v>16</v>
      </c>
      <c r="S8" s="186" t="s">
        <v>993</v>
      </c>
      <c r="T8" s="186"/>
      <c r="U8" s="186">
        <v>720</v>
      </c>
      <c r="V8" s="186" t="s">
        <v>16</v>
      </c>
      <c r="W8" s="186" t="s">
        <v>995</v>
      </c>
      <c r="X8" s="186" t="s">
        <v>17</v>
      </c>
      <c r="Y8" s="186" t="s">
        <v>878</v>
      </c>
      <c r="Z8" s="186" t="s">
        <v>993</v>
      </c>
      <c r="AA8" s="186">
        <v>5</v>
      </c>
      <c r="AB8" s="186" t="s">
        <v>993</v>
      </c>
      <c r="AC8" s="186"/>
      <c r="AD8" s="186">
        <v>30</v>
      </c>
      <c r="AE8" s="186" t="s">
        <v>16</v>
      </c>
      <c r="AF8" s="186" t="s">
        <v>887</v>
      </c>
      <c r="AG8" s="186" t="s">
        <v>996</v>
      </c>
      <c r="AH8" s="189"/>
      <c r="AI8" s="186" t="s">
        <v>891</v>
      </c>
      <c r="AJ8" s="186" t="s">
        <v>16</v>
      </c>
      <c r="AK8" s="186" t="s">
        <v>915</v>
      </c>
      <c r="AL8" s="186">
        <v>0</v>
      </c>
      <c r="AM8" s="186">
        <v>0</v>
      </c>
      <c r="AN8" s="186" t="s">
        <v>940</v>
      </c>
      <c r="AO8" s="186" t="s">
        <v>994</v>
      </c>
      <c r="AP8" s="186" t="s">
        <v>32</v>
      </c>
      <c r="AQ8" s="186" t="s">
        <v>22</v>
      </c>
      <c r="AR8" s="187"/>
      <c r="AS8" s="187"/>
      <c r="AT8" s="187"/>
      <c r="AU8" s="187">
        <f t="shared" si="1"/>
        <v>2</v>
      </c>
      <c r="AV8" s="187">
        <f>IF(AU8="","",LOOKUP(AU8,dati!$AY$4:$AZ$8))</f>
        <v>0.8</v>
      </c>
      <c r="AW8" s="190">
        <f t="shared" si="2"/>
        <v>972</v>
      </c>
      <c r="AX8" s="191" t="s">
        <v>1111</v>
      </c>
      <c r="AY8" s="191" t="s">
        <v>1112</v>
      </c>
      <c r="AZ8" s="206"/>
      <c r="BA8" s="102">
        <f>LOOKUP(O8,dati!$I$4:$J$6)</f>
        <v>1</v>
      </c>
      <c r="BB8" s="102">
        <f>LOOKUP(P8,dati!$K$4:$L$6)</f>
        <v>2.5</v>
      </c>
      <c r="BC8" s="102">
        <f>LOOKUP(Q8,dati!$M$4:$N$6)</f>
        <v>2.5</v>
      </c>
      <c r="BD8" s="102">
        <f>LOOKUP(R8,dati!$O$4:$P$6)</f>
        <v>2.5</v>
      </c>
      <c r="BE8" s="102">
        <f>LOOKUP(S8,dati!$Q$4:$R$6)</f>
        <v>5</v>
      </c>
      <c r="BF8" s="102">
        <f>LOOKUP(V8,dati!$S$4:$T$5)</f>
        <v>10</v>
      </c>
      <c r="BG8" s="102">
        <f>LOOKUP(W8,dati!$U$4:$V$5)</f>
        <v>1</v>
      </c>
      <c r="BH8" s="102">
        <f>LOOKUP(X8,dati!$W$4:$X$5)</f>
        <v>5</v>
      </c>
      <c r="BI8" s="102">
        <f>LOOKUP(Y8,dati!$Y$4:$Z$5)</f>
        <v>2</v>
      </c>
      <c r="BJ8" s="102">
        <f>LOOKUP(Z8,dati!$AA$4:$AB$6)</f>
        <v>3</v>
      </c>
      <c r="BK8" s="102">
        <f>LOOKUP(AB8,dati!$AC$4:$AD$6)</f>
        <v>5</v>
      </c>
      <c r="BL8" s="102">
        <f>LOOKUP(AE8,dati!$AE$4:$AF$5)</f>
        <v>1</v>
      </c>
      <c r="BM8" s="102">
        <f>LOOKUP(AF8,dati!$AG$4:$AH$5)</f>
        <v>5</v>
      </c>
      <c r="BN8" s="102">
        <f>LOOKUP(AG8,dati!$AI$4:$AJ$6)</f>
        <v>1</v>
      </c>
      <c r="BO8" s="102">
        <f>LOOKUP(AI8,dati!$AK$4:$AL$5)</f>
        <v>1</v>
      </c>
      <c r="BP8" s="102">
        <f>LOOKUP(AJ8,dati!$AM$4:$AN$5)</f>
        <v>1</v>
      </c>
      <c r="BQ8" s="102">
        <f>LOOKUP(AK8,dati!$AO$4:$AP$6)</f>
        <v>20</v>
      </c>
      <c r="BR8" s="102">
        <f>IF(AL8="","#N/D",LOOKUP(AL8,dati!$AQ$4:$AR$6))</f>
        <v>5</v>
      </c>
      <c r="BS8" s="102">
        <f>LOOKUP(AN8,dati!$AS$4:$AT$5)</f>
        <v>4</v>
      </c>
      <c r="BT8" s="102">
        <f>LOOKUP(AO8,dati!$AU$4:$AV$5)</f>
        <v>10</v>
      </c>
      <c r="BV8" s="102">
        <f>IF(AND(R8="NO",Q8="SI",P8="SI",O8="SI"),dati!$AY$4,0)</f>
        <v>0</v>
      </c>
      <c r="BW8" s="102">
        <f>IF(AND(R8="NO",Q8="SI",P8="NO",O8="SI"),dati!$AY$5,0)</f>
        <v>0</v>
      </c>
      <c r="BX8" s="102">
        <f>IF(AND(R8="NO",Q8="SI",P8="SI",O8="NO"),dati!$AY$5,0)</f>
        <v>2</v>
      </c>
      <c r="BY8" s="102">
        <f>IF(AND(R8="NO",Q8="SI",P8="NO",O8="NO"),dati!$AY$6,0)</f>
        <v>0</v>
      </c>
      <c r="BZ8" s="102">
        <f>IF(AND(R8="NO",Q8="NO"),dati!$AY$7,0)</f>
        <v>0</v>
      </c>
      <c r="CA8" s="102">
        <f>IF(R8="SI",dati!$AY$8,0)</f>
        <v>0</v>
      </c>
      <c r="CC8" s="103" t="str">
        <f t="shared" si="3"/>
        <v>NO SI SI NO</v>
      </c>
      <c r="CD8" s="104">
        <f>LOOKUP(CC8,dati!$BC$4:$BD$9)</f>
        <v>2</v>
      </c>
      <c r="CE8" s="105" t="str">
        <f>LOOKUP(L8,dati!BE9:BF27)</f>
        <v>2. Edifici pubblici o privati</v>
      </c>
    </row>
    <row r="9" spans="1:84" ht="30" customHeight="1" x14ac:dyDescent="0.25">
      <c r="A9" s="209">
        <f t="shared" si="5"/>
        <v>6</v>
      </c>
      <c r="B9" s="179" t="s">
        <v>1104</v>
      </c>
      <c r="C9" s="192"/>
      <c r="D9" s="193"/>
      <c r="E9" s="194"/>
      <c r="F9" s="200" t="s">
        <v>1008</v>
      </c>
      <c r="G9" s="186" t="s">
        <v>185</v>
      </c>
      <c r="H9" s="186" t="s">
        <v>186</v>
      </c>
      <c r="I9" s="186" t="s">
        <v>1009</v>
      </c>
      <c r="J9" s="186" t="s">
        <v>992</v>
      </c>
      <c r="K9" s="187" t="str">
        <f>IF(L9="","",LOOKUP(L9,dati!$BE$5:$BF$27))</f>
        <v>2. Edifici pubblici o privati</v>
      </c>
      <c r="L9" s="135" t="s">
        <v>21</v>
      </c>
      <c r="M9" s="188" t="s">
        <v>1056</v>
      </c>
      <c r="N9" s="186" t="s">
        <v>1003</v>
      </c>
      <c r="O9" s="186" t="s">
        <v>16</v>
      </c>
      <c r="P9" s="186" t="s">
        <v>17</v>
      </c>
      <c r="Q9" s="186" t="s">
        <v>17</v>
      </c>
      <c r="R9" s="186" t="s">
        <v>16</v>
      </c>
      <c r="S9" s="186" t="s">
        <v>993</v>
      </c>
      <c r="T9" s="186"/>
      <c r="U9" s="186">
        <v>50</v>
      </c>
      <c r="V9" s="186" t="s">
        <v>16</v>
      </c>
      <c r="W9" s="186" t="s">
        <v>995</v>
      </c>
      <c r="X9" s="186" t="s">
        <v>17</v>
      </c>
      <c r="Y9" s="186" t="s">
        <v>878</v>
      </c>
      <c r="Z9" s="186" t="s">
        <v>993</v>
      </c>
      <c r="AA9" s="186">
        <v>1</v>
      </c>
      <c r="AB9" s="186" t="s">
        <v>993</v>
      </c>
      <c r="AC9" s="186"/>
      <c r="AD9" s="186">
        <v>30</v>
      </c>
      <c r="AE9" s="186" t="s">
        <v>16</v>
      </c>
      <c r="AF9" s="186" t="s">
        <v>887</v>
      </c>
      <c r="AG9" s="186" t="s">
        <v>996</v>
      </c>
      <c r="AH9" s="189"/>
      <c r="AI9" s="186" t="s">
        <v>891</v>
      </c>
      <c r="AJ9" s="186" t="s">
        <v>16</v>
      </c>
      <c r="AK9" s="186" t="s">
        <v>915</v>
      </c>
      <c r="AL9" s="186">
        <v>0</v>
      </c>
      <c r="AM9" s="186">
        <v>0</v>
      </c>
      <c r="AN9" s="186" t="s">
        <v>940</v>
      </c>
      <c r="AO9" s="186" t="s">
        <v>994</v>
      </c>
      <c r="AP9" s="186" t="s">
        <v>32</v>
      </c>
      <c r="AQ9" s="186" t="s">
        <v>22</v>
      </c>
      <c r="AR9" s="187"/>
      <c r="AS9" s="187"/>
      <c r="AT9" s="187"/>
      <c r="AU9" s="187">
        <f t="shared" si="1"/>
        <v>2</v>
      </c>
      <c r="AV9" s="187">
        <f>IF(AU9="","",LOOKUP(AU9,dati!$AY$4:$AZ$8))</f>
        <v>0.8</v>
      </c>
      <c r="AW9" s="190">
        <f t="shared" si="2"/>
        <v>972</v>
      </c>
      <c r="AX9" s="191" t="s">
        <v>1113</v>
      </c>
      <c r="AY9" s="191" t="s">
        <v>1114</v>
      </c>
      <c r="AZ9" s="206"/>
      <c r="BA9" s="102">
        <f>LOOKUP(O9,dati!$I$4:$J$6)</f>
        <v>1</v>
      </c>
      <c r="BB9" s="102">
        <f>LOOKUP(P9,dati!$K$4:$L$6)</f>
        <v>2.5</v>
      </c>
      <c r="BC9" s="102">
        <f>LOOKUP(Q9,dati!$M$4:$N$6)</f>
        <v>2.5</v>
      </c>
      <c r="BD9" s="102">
        <f>LOOKUP(R9,dati!$O$4:$P$6)</f>
        <v>2.5</v>
      </c>
      <c r="BE9" s="102">
        <f>LOOKUP(S9,dati!$Q$4:$R$6)</f>
        <v>5</v>
      </c>
      <c r="BF9" s="102">
        <f>LOOKUP(V9,dati!$S$4:$T$5)</f>
        <v>10</v>
      </c>
      <c r="BG9" s="102">
        <f>LOOKUP(W9,dati!$U$4:$V$5)</f>
        <v>1</v>
      </c>
      <c r="BH9" s="102">
        <f>LOOKUP(X9,dati!$W$4:$X$5)</f>
        <v>5</v>
      </c>
      <c r="BI9" s="102">
        <f>LOOKUP(Y9,dati!$Y$4:$Z$5)</f>
        <v>2</v>
      </c>
      <c r="BJ9" s="102">
        <f>LOOKUP(Z9,dati!$AA$4:$AB$6)</f>
        <v>3</v>
      </c>
      <c r="BK9" s="102">
        <f>LOOKUP(AB9,dati!$AC$4:$AD$6)</f>
        <v>5</v>
      </c>
      <c r="BL9" s="102">
        <f>LOOKUP(AE9,dati!$AE$4:$AF$5)</f>
        <v>1</v>
      </c>
      <c r="BM9" s="102">
        <f>LOOKUP(AF9,dati!$AG$4:$AH$5)</f>
        <v>5</v>
      </c>
      <c r="BN9" s="102">
        <f>LOOKUP(AG9,dati!$AI$4:$AJ$6)</f>
        <v>1</v>
      </c>
      <c r="BO9" s="102">
        <f>LOOKUP(AI9,dati!$AK$4:$AL$5)</f>
        <v>1</v>
      </c>
      <c r="BP9" s="102">
        <f>LOOKUP(AJ9,dati!$AM$4:$AN$5)</f>
        <v>1</v>
      </c>
      <c r="BQ9" s="102">
        <f>LOOKUP(AK9,dati!$AO$4:$AP$6)</f>
        <v>20</v>
      </c>
      <c r="BR9" s="102">
        <f>IF(AL9="","#N/D",LOOKUP(AL9,dati!$AQ$4:$AR$6))</f>
        <v>5</v>
      </c>
      <c r="BS9" s="102">
        <f>LOOKUP(AN9,dati!$AS$4:$AT$5)</f>
        <v>4</v>
      </c>
      <c r="BT9" s="102">
        <f>LOOKUP(AO9,dati!$AU$4:$AV$5)</f>
        <v>10</v>
      </c>
      <c r="BV9" s="102">
        <f>IF(AND(R9="NO",Q9="SI",P9="SI",O9="SI"),dati!$AY$4,0)</f>
        <v>0</v>
      </c>
      <c r="BW9" s="102">
        <f>IF(AND(R9="NO",Q9="SI",P9="NO",O9="SI"),dati!$AY$5,0)</f>
        <v>0</v>
      </c>
      <c r="BX9" s="102">
        <f>IF(AND(R9="NO",Q9="SI",P9="SI",O9="NO"),dati!$AY$5,0)</f>
        <v>2</v>
      </c>
      <c r="BY9" s="102">
        <f>IF(AND(R9="NO",Q9="SI",P9="NO",O9="NO"),dati!$AY$6,0)</f>
        <v>0</v>
      </c>
      <c r="BZ9" s="102">
        <f>IF(AND(R9="NO",Q9="NO"),dati!$AY$7,0)</f>
        <v>0</v>
      </c>
      <c r="CA9" s="102">
        <f>IF(R9="SI",dati!$AY$8,0)</f>
        <v>0</v>
      </c>
      <c r="CC9" s="103" t="str">
        <f t="shared" si="3"/>
        <v>NO SI SI NO</v>
      </c>
      <c r="CD9" s="104">
        <f>LOOKUP(CC9,dati!$BC$4:$BD$9)</f>
        <v>2</v>
      </c>
      <c r="CE9" s="105" t="str">
        <f>LOOKUP(L9,dati!BE10:BF28)</f>
        <v>2. Edifici pubblici o privati</v>
      </c>
    </row>
    <row r="10" spans="1:84" ht="30" customHeight="1" x14ac:dyDescent="0.25">
      <c r="A10" s="209">
        <f t="shared" si="5"/>
        <v>7</v>
      </c>
      <c r="B10" s="179" t="s">
        <v>1104</v>
      </c>
      <c r="C10" s="192"/>
      <c r="D10" s="193"/>
      <c r="E10" s="194"/>
      <c r="F10" s="200" t="s">
        <v>1010</v>
      </c>
      <c r="G10" s="186" t="s">
        <v>185</v>
      </c>
      <c r="H10" s="186" t="s">
        <v>186</v>
      </c>
      <c r="I10" s="186" t="s">
        <v>1011</v>
      </c>
      <c r="J10" s="186" t="s">
        <v>992</v>
      </c>
      <c r="K10" s="187" t="str">
        <f>IF(L10="","",LOOKUP(L10,dati!$BE$5:$BF$27))</f>
        <v>2. Edifici pubblici o privati</v>
      </c>
      <c r="L10" s="135" t="s">
        <v>21</v>
      </c>
      <c r="M10" s="188" t="s">
        <v>1061</v>
      </c>
      <c r="N10" s="186" t="s">
        <v>1012</v>
      </c>
      <c r="O10" s="186" t="s">
        <v>16</v>
      </c>
      <c r="P10" s="186" t="s">
        <v>17</v>
      </c>
      <c r="Q10" s="186" t="s">
        <v>17</v>
      </c>
      <c r="R10" s="186" t="s">
        <v>16</v>
      </c>
      <c r="S10" s="186" t="s">
        <v>993</v>
      </c>
      <c r="T10" s="186"/>
      <c r="U10" s="186">
        <v>100</v>
      </c>
      <c r="V10" s="186" t="s">
        <v>16</v>
      </c>
      <c r="W10" s="186" t="s">
        <v>995</v>
      </c>
      <c r="X10" s="186" t="s">
        <v>17</v>
      </c>
      <c r="Y10" s="186" t="s">
        <v>878</v>
      </c>
      <c r="Z10" s="186" t="s">
        <v>993</v>
      </c>
      <c r="AA10" s="186">
        <v>2</v>
      </c>
      <c r="AB10" s="186" t="s">
        <v>993</v>
      </c>
      <c r="AC10" s="186"/>
      <c r="AD10" s="186">
        <v>8</v>
      </c>
      <c r="AE10" s="186" t="s">
        <v>16</v>
      </c>
      <c r="AF10" s="186" t="s">
        <v>887</v>
      </c>
      <c r="AG10" s="186" t="s">
        <v>996</v>
      </c>
      <c r="AH10" s="189"/>
      <c r="AI10" s="186" t="s">
        <v>891</v>
      </c>
      <c r="AJ10" s="186" t="s">
        <v>16</v>
      </c>
      <c r="AK10" s="186" t="s">
        <v>915</v>
      </c>
      <c r="AL10" s="186">
        <v>0</v>
      </c>
      <c r="AM10" s="186">
        <v>0</v>
      </c>
      <c r="AN10" s="186" t="s">
        <v>940</v>
      </c>
      <c r="AO10" s="186" t="s">
        <v>994</v>
      </c>
      <c r="AP10" s="186" t="s">
        <v>32</v>
      </c>
      <c r="AQ10" s="186" t="s">
        <v>22</v>
      </c>
      <c r="AR10" s="187"/>
      <c r="AS10" s="187"/>
      <c r="AT10" s="187"/>
      <c r="AU10" s="187">
        <f t="shared" ref="AU10:AU73" si="6">BV10+BW10+BX10+BY10+BZ10+CA10</f>
        <v>2</v>
      </c>
      <c r="AV10" s="187">
        <f>IF(AU10="","",LOOKUP(AU10,dati!$AY$4:$AZ$8))</f>
        <v>0.8</v>
      </c>
      <c r="AW10" s="190">
        <f t="shared" ref="AW10:AW73" si="7">((BD10*(BE10+BJ10+BK10+BO10+(BR10*BS10)))+(BC10*(BE10+BF10+BH10+BM10+BP10+BQ10+BT10))+(BB10*(BM10+BH10+BK10+BN10+BQ10+(BS10*BR10)+BT10))+(BA10*(BF10+BJ10+BL10+BN10)))*(BI10+BG10)*AV10</f>
        <v>972</v>
      </c>
      <c r="AX10" s="191" t="s">
        <v>1115</v>
      </c>
      <c r="AY10" s="191" t="s">
        <v>1116</v>
      </c>
      <c r="AZ10" s="206"/>
      <c r="BA10" s="102">
        <f>LOOKUP(O10,dati!$I$4:$J$6)</f>
        <v>1</v>
      </c>
      <c r="BB10" s="102">
        <f>LOOKUP(P10,dati!$K$4:$L$6)</f>
        <v>2.5</v>
      </c>
      <c r="BC10" s="102">
        <f>LOOKUP(Q10,dati!$M$4:$N$6)</f>
        <v>2.5</v>
      </c>
      <c r="BD10" s="102">
        <f>LOOKUP(R10,dati!$O$4:$P$6)</f>
        <v>2.5</v>
      </c>
      <c r="BE10" s="102">
        <f>LOOKUP(S10,dati!$Q$4:$R$6)</f>
        <v>5</v>
      </c>
      <c r="BF10" s="102">
        <f>LOOKUP(V10,dati!$S$4:$T$5)</f>
        <v>10</v>
      </c>
      <c r="BG10" s="102">
        <f>LOOKUP(W10,dati!$U$4:$V$5)</f>
        <v>1</v>
      </c>
      <c r="BH10" s="102">
        <f>LOOKUP(X10,dati!$W$4:$X$5)</f>
        <v>5</v>
      </c>
      <c r="BI10" s="102">
        <f>LOOKUP(Y10,dati!$Y$4:$Z$5)</f>
        <v>2</v>
      </c>
      <c r="BJ10" s="102">
        <f>LOOKUP(Z10,dati!$AA$4:$AB$6)</f>
        <v>3</v>
      </c>
      <c r="BK10" s="102">
        <f>LOOKUP(AB10,dati!$AC$4:$AD$6)</f>
        <v>5</v>
      </c>
      <c r="BL10" s="102">
        <f>LOOKUP(AE10,dati!$AE$4:$AF$5)</f>
        <v>1</v>
      </c>
      <c r="BM10" s="102">
        <f>LOOKUP(AF10,dati!$AG$4:$AH$5)</f>
        <v>5</v>
      </c>
      <c r="BN10" s="102">
        <f>LOOKUP(AG10,dati!$AI$4:$AJ$6)</f>
        <v>1</v>
      </c>
      <c r="BO10" s="102">
        <f>LOOKUP(AI10,dati!$AK$4:$AL$5)</f>
        <v>1</v>
      </c>
      <c r="BP10" s="102">
        <f>LOOKUP(AJ10,dati!$AM$4:$AN$5)</f>
        <v>1</v>
      </c>
      <c r="BQ10" s="102">
        <f>LOOKUP(AK10,dati!$AO$4:$AP$6)</f>
        <v>20</v>
      </c>
      <c r="BR10" s="102">
        <f>IF(AL10="","#N/D",LOOKUP(AL10,dati!$AQ$4:$AR$6))</f>
        <v>5</v>
      </c>
      <c r="BS10" s="102">
        <f>LOOKUP(AN10,dati!$AS$4:$AT$5)</f>
        <v>4</v>
      </c>
      <c r="BT10" s="102">
        <f>LOOKUP(AO10,dati!$AU$4:$AV$5)</f>
        <v>10</v>
      </c>
      <c r="BV10" s="102">
        <f>IF(AND(R10="NO",Q10="SI",P10="SI",O10="SI"),dati!$AY$4,0)</f>
        <v>0</v>
      </c>
      <c r="BW10" s="102">
        <f>IF(AND(R10="NO",Q10="SI",P10="NO",O10="SI"),dati!$AY$5,0)</f>
        <v>0</v>
      </c>
      <c r="BX10" s="102">
        <f>IF(AND(R10="NO",Q10="SI",P10="SI",O10="NO"),dati!$AY$5,0)</f>
        <v>2</v>
      </c>
      <c r="BY10" s="102">
        <f>IF(AND(R10="NO",Q10="SI",P10="NO",O10="NO"),dati!$AY$6,0)</f>
        <v>0</v>
      </c>
      <c r="BZ10" s="102">
        <f>IF(AND(R10="NO",Q10="NO"),dati!$AY$7,0)</f>
        <v>0</v>
      </c>
      <c r="CA10" s="102">
        <f>IF(R10="SI",dati!$AY$8,0)</f>
        <v>0</v>
      </c>
      <c r="CC10" s="103" t="str">
        <f t="shared" ref="CC10:CC73" si="8">CONCATENATE(R10," ",Q10," ",P10," ",O10)</f>
        <v>NO SI SI NO</v>
      </c>
      <c r="CD10" s="104">
        <f>LOOKUP(CC10,dati!$BC$4:$BD$9)</f>
        <v>2</v>
      </c>
      <c r="CE10" s="105" t="str">
        <f>LOOKUP(L10,dati!BE11:BF29)</f>
        <v>2. Edifici pubblici o privati</v>
      </c>
    </row>
    <row r="11" spans="1:84" ht="30" customHeight="1" x14ac:dyDescent="0.25">
      <c r="A11" s="209">
        <f t="shared" si="5"/>
        <v>8</v>
      </c>
      <c r="B11" s="179" t="s">
        <v>1104</v>
      </c>
      <c r="C11" s="192"/>
      <c r="D11" s="193"/>
      <c r="E11" s="194"/>
      <c r="F11" s="200" t="s">
        <v>1013</v>
      </c>
      <c r="G11" s="186" t="s">
        <v>185</v>
      </c>
      <c r="H11" s="186" t="s">
        <v>186</v>
      </c>
      <c r="I11" s="186" t="s">
        <v>1014</v>
      </c>
      <c r="J11" s="186" t="s">
        <v>992</v>
      </c>
      <c r="K11" s="187" t="str">
        <f>IF(L11="","",LOOKUP(L11,dati!$BE$5:$BF$27))</f>
        <v>2. Edifici pubblici o privati</v>
      </c>
      <c r="L11" s="135" t="s">
        <v>21</v>
      </c>
      <c r="M11" s="188" t="s">
        <v>1062</v>
      </c>
      <c r="N11" s="186" t="s">
        <v>1015</v>
      </c>
      <c r="O11" s="186" t="s">
        <v>16</v>
      </c>
      <c r="P11" s="186" t="s">
        <v>17</v>
      </c>
      <c r="Q11" s="186" t="s">
        <v>17</v>
      </c>
      <c r="R11" s="186" t="s">
        <v>16</v>
      </c>
      <c r="S11" s="186" t="s">
        <v>993</v>
      </c>
      <c r="T11" s="186"/>
      <c r="U11" s="186">
        <v>300</v>
      </c>
      <c r="V11" s="186" t="s">
        <v>16</v>
      </c>
      <c r="W11" s="186" t="s">
        <v>995</v>
      </c>
      <c r="X11" s="186" t="s">
        <v>17</v>
      </c>
      <c r="Y11" s="186" t="s">
        <v>878</v>
      </c>
      <c r="Z11" s="186" t="s">
        <v>993</v>
      </c>
      <c r="AA11" s="186">
        <v>3</v>
      </c>
      <c r="AB11" s="186" t="s">
        <v>993</v>
      </c>
      <c r="AC11" s="186"/>
      <c r="AD11" s="186">
        <v>13</v>
      </c>
      <c r="AE11" s="186" t="s">
        <v>16</v>
      </c>
      <c r="AF11" s="186" t="s">
        <v>887</v>
      </c>
      <c r="AG11" s="186" t="s">
        <v>996</v>
      </c>
      <c r="AH11" s="189"/>
      <c r="AI11" s="186" t="s">
        <v>891</v>
      </c>
      <c r="AJ11" s="186" t="s">
        <v>16</v>
      </c>
      <c r="AK11" s="186" t="s">
        <v>915</v>
      </c>
      <c r="AL11" s="186">
        <v>0</v>
      </c>
      <c r="AM11" s="186">
        <v>0</v>
      </c>
      <c r="AN11" s="186" t="s">
        <v>940</v>
      </c>
      <c r="AO11" s="186" t="s">
        <v>994</v>
      </c>
      <c r="AP11" s="186" t="s">
        <v>32</v>
      </c>
      <c r="AQ11" s="186" t="s">
        <v>22</v>
      </c>
      <c r="AR11" s="187"/>
      <c r="AS11" s="187"/>
      <c r="AT11" s="187"/>
      <c r="AU11" s="187">
        <f t="shared" si="6"/>
        <v>2</v>
      </c>
      <c r="AV11" s="187">
        <f>IF(AU11="","",LOOKUP(AU11,dati!$AY$4:$AZ$8))</f>
        <v>0.8</v>
      </c>
      <c r="AW11" s="190">
        <f t="shared" si="7"/>
        <v>972</v>
      </c>
      <c r="AX11" s="191" t="s">
        <v>1117</v>
      </c>
      <c r="AY11" s="191" t="s">
        <v>1118</v>
      </c>
      <c r="AZ11" s="206"/>
      <c r="BA11" s="102">
        <f>LOOKUP(O11,dati!$I$4:$J$6)</f>
        <v>1</v>
      </c>
      <c r="BB11" s="102">
        <f>LOOKUP(P11,dati!$K$4:$L$6)</f>
        <v>2.5</v>
      </c>
      <c r="BC11" s="102">
        <f>LOOKUP(Q11,dati!$M$4:$N$6)</f>
        <v>2.5</v>
      </c>
      <c r="BD11" s="102">
        <f>LOOKUP(R11,dati!$O$4:$P$6)</f>
        <v>2.5</v>
      </c>
      <c r="BE11" s="102">
        <f>LOOKUP(S11,dati!$Q$4:$R$6)</f>
        <v>5</v>
      </c>
      <c r="BF11" s="102">
        <f>LOOKUP(V11,dati!$S$4:$T$5)</f>
        <v>10</v>
      </c>
      <c r="BG11" s="102">
        <f>LOOKUP(W11,dati!$U$4:$V$5)</f>
        <v>1</v>
      </c>
      <c r="BH11" s="102">
        <f>LOOKUP(X11,dati!$W$4:$X$5)</f>
        <v>5</v>
      </c>
      <c r="BI11" s="102">
        <f>LOOKUP(Y11,dati!$Y$4:$Z$5)</f>
        <v>2</v>
      </c>
      <c r="BJ11" s="102">
        <f>LOOKUP(Z11,dati!$AA$4:$AB$6)</f>
        <v>3</v>
      </c>
      <c r="BK11" s="102">
        <f>LOOKUP(AB11,dati!$AC$4:$AD$6)</f>
        <v>5</v>
      </c>
      <c r="BL11" s="102">
        <f>LOOKUP(AE11,dati!$AE$4:$AF$5)</f>
        <v>1</v>
      </c>
      <c r="BM11" s="102">
        <f>LOOKUP(AF11,dati!$AG$4:$AH$5)</f>
        <v>5</v>
      </c>
      <c r="BN11" s="102">
        <f>LOOKUP(AG11,dati!$AI$4:$AJ$6)</f>
        <v>1</v>
      </c>
      <c r="BO11" s="102">
        <f>LOOKUP(AI11,dati!$AK$4:$AL$5)</f>
        <v>1</v>
      </c>
      <c r="BP11" s="102">
        <f>LOOKUP(AJ11,dati!$AM$4:$AN$5)</f>
        <v>1</v>
      </c>
      <c r="BQ11" s="102">
        <f>LOOKUP(AK11,dati!$AO$4:$AP$6)</f>
        <v>20</v>
      </c>
      <c r="BR11" s="102">
        <f>IF(AL11="","#N/D",LOOKUP(AL11,dati!$AQ$4:$AR$6))</f>
        <v>5</v>
      </c>
      <c r="BS11" s="102">
        <f>LOOKUP(AN11,dati!$AS$4:$AT$5)</f>
        <v>4</v>
      </c>
      <c r="BT11" s="102">
        <f>LOOKUP(AO11,dati!$AU$4:$AV$5)</f>
        <v>10</v>
      </c>
      <c r="BV11" s="102">
        <f>IF(AND(R11="NO",Q11="SI",P11="SI",O11="SI"),dati!$AY$4,0)</f>
        <v>0</v>
      </c>
      <c r="BW11" s="102">
        <f>IF(AND(R11="NO",Q11="SI",P11="NO",O11="SI"),dati!$AY$5,0)</f>
        <v>0</v>
      </c>
      <c r="BX11" s="102">
        <f>IF(AND(R11="NO",Q11="SI",P11="SI",O11="NO"),dati!$AY$5,0)</f>
        <v>2</v>
      </c>
      <c r="BY11" s="102">
        <f>IF(AND(R11="NO",Q11="SI",P11="NO",O11="NO"),dati!$AY$6,0)</f>
        <v>0</v>
      </c>
      <c r="BZ11" s="102">
        <f>IF(AND(R11="NO",Q11="NO"),dati!$AY$7,0)</f>
        <v>0</v>
      </c>
      <c r="CA11" s="102">
        <f>IF(R11="SI",dati!$AY$8,0)</f>
        <v>0</v>
      </c>
      <c r="CC11" s="103" t="str">
        <f t="shared" si="8"/>
        <v>NO SI SI NO</v>
      </c>
      <c r="CD11" s="104">
        <f>LOOKUP(CC11,dati!$BC$4:$BD$9)</f>
        <v>2</v>
      </c>
      <c r="CE11" s="105" t="str">
        <f>LOOKUP(L11,dati!BE12:BF30)</f>
        <v>2. Edifici pubblici o privati</v>
      </c>
    </row>
    <row r="12" spans="1:84" ht="30" customHeight="1" x14ac:dyDescent="0.25">
      <c r="A12" s="209">
        <f t="shared" si="5"/>
        <v>9</v>
      </c>
      <c r="B12" s="179" t="s">
        <v>1104</v>
      </c>
      <c r="C12" s="192"/>
      <c r="D12" s="193"/>
      <c r="E12" s="194"/>
      <c r="F12" s="200" t="s">
        <v>1016</v>
      </c>
      <c r="G12" s="186" t="s">
        <v>185</v>
      </c>
      <c r="H12" s="186" t="s">
        <v>186</v>
      </c>
      <c r="I12" s="186" t="s">
        <v>1011</v>
      </c>
      <c r="J12" s="186" t="s">
        <v>992</v>
      </c>
      <c r="K12" s="187" t="str">
        <f>IF(L12="","",LOOKUP(L12,dati!$BE$5:$BF$27))</f>
        <v>2. Edifici pubblici o privati</v>
      </c>
      <c r="L12" s="135" t="s">
        <v>21</v>
      </c>
      <c r="M12" s="188" t="s">
        <v>1063</v>
      </c>
      <c r="N12" s="186" t="s">
        <v>1003</v>
      </c>
      <c r="O12" s="186" t="s">
        <v>16</v>
      </c>
      <c r="P12" s="186" t="s">
        <v>17</v>
      </c>
      <c r="Q12" s="186" t="s">
        <v>17</v>
      </c>
      <c r="R12" s="186" t="s">
        <v>16</v>
      </c>
      <c r="S12" s="186" t="s">
        <v>993</v>
      </c>
      <c r="T12" s="186"/>
      <c r="U12" s="186">
        <v>340</v>
      </c>
      <c r="V12" s="186" t="s">
        <v>16</v>
      </c>
      <c r="W12" s="186" t="s">
        <v>995</v>
      </c>
      <c r="X12" s="186" t="s">
        <v>17</v>
      </c>
      <c r="Y12" s="186" t="s">
        <v>878</v>
      </c>
      <c r="Z12" s="186" t="s">
        <v>993</v>
      </c>
      <c r="AA12" s="186">
        <v>1</v>
      </c>
      <c r="AB12" s="186" t="s">
        <v>993</v>
      </c>
      <c r="AC12" s="186"/>
      <c r="AD12" s="186">
        <v>20</v>
      </c>
      <c r="AE12" s="186" t="s">
        <v>16</v>
      </c>
      <c r="AF12" s="186" t="s">
        <v>887</v>
      </c>
      <c r="AG12" s="186" t="s">
        <v>996</v>
      </c>
      <c r="AH12" s="189"/>
      <c r="AI12" s="186" t="s">
        <v>891</v>
      </c>
      <c r="AJ12" s="186" t="s">
        <v>16</v>
      </c>
      <c r="AK12" s="186" t="s">
        <v>915</v>
      </c>
      <c r="AL12" s="186">
        <v>0</v>
      </c>
      <c r="AM12" s="186">
        <v>0</v>
      </c>
      <c r="AN12" s="186" t="s">
        <v>940</v>
      </c>
      <c r="AO12" s="186" t="s">
        <v>994</v>
      </c>
      <c r="AP12" s="186" t="s">
        <v>32</v>
      </c>
      <c r="AQ12" s="186" t="s">
        <v>22</v>
      </c>
      <c r="AR12" s="187"/>
      <c r="AS12" s="187"/>
      <c r="AT12" s="187"/>
      <c r="AU12" s="187">
        <f t="shared" si="6"/>
        <v>2</v>
      </c>
      <c r="AV12" s="187">
        <f>IF(AU12="","",LOOKUP(AU12,dati!$AY$4:$AZ$8))</f>
        <v>0.8</v>
      </c>
      <c r="AW12" s="190">
        <f t="shared" si="7"/>
        <v>972</v>
      </c>
      <c r="AX12" s="191" t="s">
        <v>1119</v>
      </c>
      <c r="AY12" s="191" t="s">
        <v>1120</v>
      </c>
      <c r="AZ12" s="206"/>
      <c r="BA12" s="102">
        <f>LOOKUP(O12,dati!$I$4:$J$6)</f>
        <v>1</v>
      </c>
      <c r="BB12" s="102">
        <f>LOOKUP(P12,dati!$K$4:$L$6)</f>
        <v>2.5</v>
      </c>
      <c r="BC12" s="102">
        <f>LOOKUP(Q12,dati!$M$4:$N$6)</f>
        <v>2.5</v>
      </c>
      <c r="BD12" s="102">
        <f>LOOKUP(R12,dati!$O$4:$P$6)</f>
        <v>2.5</v>
      </c>
      <c r="BE12" s="102">
        <f>LOOKUP(S12,dati!$Q$4:$R$6)</f>
        <v>5</v>
      </c>
      <c r="BF12" s="102">
        <f>LOOKUP(V12,dati!$S$4:$T$5)</f>
        <v>10</v>
      </c>
      <c r="BG12" s="102">
        <f>LOOKUP(W12,dati!$U$4:$V$5)</f>
        <v>1</v>
      </c>
      <c r="BH12" s="102">
        <f>LOOKUP(X12,dati!$W$4:$X$5)</f>
        <v>5</v>
      </c>
      <c r="BI12" s="102">
        <f>LOOKUP(Y12,dati!$Y$4:$Z$5)</f>
        <v>2</v>
      </c>
      <c r="BJ12" s="102">
        <f>LOOKUP(Z12,dati!$AA$4:$AB$6)</f>
        <v>3</v>
      </c>
      <c r="BK12" s="102">
        <f>LOOKUP(AB12,dati!$AC$4:$AD$6)</f>
        <v>5</v>
      </c>
      <c r="BL12" s="102">
        <f>LOOKUP(AE12,dati!$AE$4:$AF$5)</f>
        <v>1</v>
      </c>
      <c r="BM12" s="102">
        <f>LOOKUP(AF12,dati!$AG$4:$AH$5)</f>
        <v>5</v>
      </c>
      <c r="BN12" s="102">
        <f>LOOKUP(AG12,dati!$AI$4:$AJ$6)</f>
        <v>1</v>
      </c>
      <c r="BO12" s="102">
        <f>LOOKUP(AI12,dati!$AK$4:$AL$5)</f>
        <v>1</v>
      </c>
      <c r="BP12" s="102">
        <f>LOOKUP(AJ12,dati!$AM$4:$AN$5)</f>
        <v>1</v>
      </c>
      <c r="BQ12" s="102">
        <f>LOOKUP(AK12,dati!$AO$4:$AP$6)</f>
        <v>20</v>
      </c>
      <c r="BR12" s="102">
        <f>IF(AL12="","#N/D",LOOKUP(AL12,dati!$AQ$4:$AR$6))</f>
        <v>5</v>
      </c>
      <c r="BS12" s="102">
        <f>LOOKUP(AN12,dati!$AS$4:$AT$5)</f>
        <v>4</v>
      </c>
      <c r="BT12" s="102">
        <f>LOOKUP(AO12,dati!$AU$4:$AV$5)</f>
        <v>10</v>
      </c>
      <c r="BV12" s="102">
        <f>IF(AND(R12="NO",Q12="SI",P12="SI",O12="SI"),dati!$AY$4,0)</f>
        <v>0</v>
      </c>
      <c r="BW12" s="102">
        <f>IF(AND(R12="NO",Q12="SI",P12="NO",O12="SI"),dati!$AY$5,0)</f>
        <v>0</v>
      </c>
      <c r="BX12" s="102">
        <f>IF(AND(R12="NO",Q12="SI",P12="SI",O12="NO"),dati!$AY$5,0)</f>
        <v>2</v>
      </c>
      <c r="BY12" s="102">
        <f>IF(AND(R12="NO",Q12="SI",P12="NO",O12="NO"),dati!$AY$6,0)</f>
        <v>0</v>
      </c>
      <c r="BZ12" s="102">
        <f>IF(AND(R12="NO",Q12="NO"),dati!$AY$7,0)</f>
        <v>0</v>
      </c>
      <c r="CA12" s="102">
        <f>IF(R12="SI",dati!$AY$8,0)</f>
        <v>0</v>
      </c>
      <c r="CC12" s="103" t="str">
        <f t="shared" si="8"/>
        <v>NO SI SI NO</v>
      </c>
      <c r="CD12" s="104">
        <f>LOOKUP(CC12,dati!$BC$4:$BD$9)</f>
        <v>2</v>
      </c>
      <c r="CE12" s="105" t="str">
        <f>LOOKUP(L12,dati!BE13:BF31)</f>
        <v>2. Edifici pubblici o privati</v>
      </c>
    </row>
    <row r="13" spans="1:84" ht="30" customHeight="1" x14ac:dyDescent="0.25">
      <c r="A13" s="209">
        <f t="shared" si="5"/>
        <v>10</v>
      </c>
      <c r="B13" s="179" t="s">
        <v>1104</v>
      </c>
      <c r="C13" s="192"/>
      <c r="D13" s="193"/>
      <c r="E13" s="194"/>
      <c r="F13" s="200" t="s">
        <v>1017</v>
      </c>
      <c r="G13" s="186" t="s">
        <v>185</v>
      </c>
      <c r="H13" s="186" t="s">
        <v>186</v>
      </c>
      <c r="I13" s="186" t="s">
        <v>1018</v>
      </c>
      <c r="J13" s="186" t="s">
        <v>992</v>
      </c>
      <c r="K13" s="187" t="str">
        <f>IF(L13="","",LOOKUP(L13,dati!$BE$5:$BF$27))</f>
        <v>2. Edifici pubblici o privati</v>
      </c>
      <c r="L13" s="135" t="s">
        <v>21</v>
      </c>
      <c r="M13" s="188" t="s">
        <v>1064</v>
      </c>
      <c r="N13" s="186" t="s">
        <v>1015</v>
      </c>
      <c r="O13" s="186" t="s">
        <v>16</v>
      </c>
      <c r="P13" s="186" t="s">
        <v>17</v>
      </c>
      <c r="Q13" s="186" t="s">
        <v>17</v>
      </c>
      <c r="R13" s="186" t="s">
        <v>16</v>
      </c>
      <c r="S13" s="186" t="s">
        <v>993</v>
      </c>
      <c r="T13" s="186"/>
      <c r="U13" s="186">
        <v>170</v>
      </c>
      <c r="V13" s="186" t="s">
        <v>16</v>
      </c>
      <c r="W13" s="186" t="s">
        <v>995</v>
      </c>
      <c r="X13" s="186" t="s">
        <v>17</v>
      </c>
      <c r="Y13" s="186" t="s">
        <v>878</v>
      </c>
      <c r="Z13" s="186" t="s">
        <v>993</v>
      </c>
      <c r="AA13" s="186">
        <v>2</v>
      </c>
      <c r="AB13" s="186" t="s">
        <v>993</v>
      </c>
      <c r="AC13" s="186"/>
      <c r="AD13" s="186">
        <v>8</v>
      </c>
      <c r="AE13" s="186" t="s">
        <v>16</v>
      </c>
      <c r="AF13" s="186" t="s">
        <v>887</v>
      </c>
      <c r="AG13" s="186" t="s">
        <v>996</v>
      </c>
      <c r="AH13" s="189"/>
      <c r="AI13" s="186" t="s">
        <v>891</v>
      </c>
      <c r="AJ13" s="186" t="s">
        <v>16</v>
      </c>
      <c r="AK13" s="186" t="s">
        <v>915</v>
      </c>
      <c r="AL13" s="186">
        <v>0</v>
      </c>
      <c r="AM13" s="186">
        <v>0</v>
      </c>
      <c r="AN13" s="186" t="s">
        <v>940</v>
      </c>
      <c r="AO13" s="186" t="s">
        <v>994</v>
      </c>
      <c r="AP13" s="186" t="s">
        <v>32</v>
      </c>
      <c r="AQ13" s="186" t="s">
        <v>22</v>
      </c>
      <c r="AR13" s="187"/>
      <c r="AS13" s="187"/>
      <c r="AT13" s="187"/>
      <c r="AU13" s="187">
        <f t="shared" si="6"/>
        <v>2</v>
      </c>
      <c r="AV13" s="187">
        <f>IF(AU13="","",LOOKUP(AU13,dati!$AY$4:$AZ$8))</f>
        <v>0.8</v>
      </c>
      <c r="AW13" s="190">
        <f t="shared" si="7"/>
        <v>972</v>
      </c>
      <c r="AX13" s="191" t="s">
        <v>1121</v>
      </c>
      <c r="AY13" s="191" t="s">
        <v>1122</v>
      </c>
      <c r="AZ13" s="206"/>
      <c r="BA13" s="102">
        <f>LOOKUP(O13,dati!$I$4:$J$6)</f>
        <v>1</v>
      </c>
      <c r="BB13" s="102">
        <f>LOOKUP(P13,dati!$K$4:$L$6)</f>
        <v>2.5</v>
      </c>
      <c r="BC13" s="102">
        <f>LOOKUP(Q13,dati!$M$4:$N$6)</f>
        <v>2.5</v>
      </c>
      <c r="BD13" s="102">
        <f>LOOKUP(R13,dati!$O$4:$P$6)</f>
        <v>2.5</v>
      </c>
      <c r="BE13" s="102">
        <f>LOOKUP(S13,dati!$Q$4:$R$6)</f>
        <v>5</v>
      </c>
      <c r="BF13" s="102">
        <f>LOOKUP(V13,dati!$S$4:$T$5)</f>
        <v>10</v>
      </c>
      <c r="BG13" s="102">
        <f>LOOKUP(W13,dati!$U$4:$V$5)</f>
        <v>1</v>
      </c>
      <c r="BH13" s="102">
        <f>LOOKUP(X13,dati!$W$4:$X$5)</f>
        <v>5</v>
      </c>
      <c r="BI13" s="102">
        <f>LOOKUP(Y13,dati!$Y$4:$Z$5)</f>
        <v>2</v>
      </c>
      <c r="BJ13" s="102">
        <f>LOOKUP(Z13,dati!$AA$4:$AB$6)</f>
        <v>3</v>
      </c>
      <c r="BK13" s="102">
        <f>LOOKUP(AB13,dati!$AC$4:$AD$6)</f>
        <v>5</v>
      </c>
      <c r="BL13" s="102">
        <f>LOOKUP(AE13,dati!$AE$4:$AF$5)</f>
        <v>1</v>
      </c>
      <c r="BM13" s="102">
        <f>LOOKUP(AF13,dati!$AG$4:$AH$5)</f>
        <v>5</v>
      </c>
      <c r="BN13" s="102">
        <f>LOOKUP(AG13,dati!$AI$4:$AJ$6)</f>
        <v>1</v>
      </c>
      <c r="BO13" s="102">
        <f>LOOKUP(AI13,dati!$AK$4:$AL$5)</f>
        <v>1</v>
      </c>
      <c r="BP13" s="102">
        <f>LOOKUP(AJ13,dati!$AM$4:$AN$5)</f>
        <v>1</v>
      </c>
      <c r="BQ13" s="102">
        <f>LOOKUP(AK13,dati!$AO$4:$AP$6)</f>
        <v>20</v>
      </c>
      <c r="BR13" s="102">
        <f>IF(AL13="","#N/D",LOOKUP(AL13,dati!$AQ$4:$AR$6))</f>
        <v>5</v>
      </c>
      <c r="BS13" s="102">
        <f>LOOKUP(AN13,dati!$AS$4:$AT$5)</f>
        <v>4</v>
      </c>
      <c r="BT13" s="102">
        <f>LOOKUP(AO13,dati!$AU$4:$AV$5)</f>
        <v>10</v>
      </c>
      <c r="BV13" s="102">
        <f>IF(AND(R13="NO",Q13="SI",P13="SI",O13="SI"),dati!$AY$4,0)</f>
        <v>0</v>
      </c>
      <c r="BW13" s="102">
        <f>IF(AND(R13="NO",Q13="SI",P13="NO",O13="SI"),dati!$AY$5,0)</f>
        <v>0</v>
      </c>
      <c r="BX13" s="102">
        <f>IF(AND(R13="NO",Q13="SI",P13="SI",O13="NO"),dati!$AY$5,0)</f>
        <v>2</v>
      </c>
      <c r="BY13" s="102">
        <f>IF(AND(R13="NO",Q13="SI",P13="NO",O13="NO"),dati!$AY$6,0)</f>
        <v>0</v>
      </c>
      <c r="BZ13" s="102">
        <f>IF(AND(R13="NO",Q13="NO"),dati!$AY$7,0)</f>
        <v>0</v>
      </c>
      <c r="CA13" s="102">
        <f>IF(R13="SI",dati!$AY$8,0)</f>
        <v>0</v>
      </c>
      <c r="CC13" s="103" t="str">
        <f t="shared" si="8"/>
        <v>NO SI SI NO</v>
      </c>
      <c r="CD13" s="104">
        <f>LOOKUP(CC13,dati!$BC$4:$BD$9)</f>
        <v>2</v>
      </c>
      <c r="CE13" s="105" t="str">
        <f>LOOKUP(L13,dati!BE14:BF32)</f>
        <v>2. Edifici pubblici o privati</v>
      </c>
    </row>
    <row r="14" spans="1:84" ht="30" customHeight="1" x14ac:dyDescent="0.25">
      <c r="A14" s="209">
        <f t="shared" si="5"/>
        <v>11</v>
      </c>
      <c r="B14" s="179" t="s">
        <v>1104</v>
      </c>
      <c r="C14" s="192"/>
      <c r="D14" s="193"/>
      <c r="E14" s="194"/>
      <c r="F14" s="200" t="s">
        <v>1019</v>
      </c>
      <c r="G14" s="186" t="s">
        <v>185</v>
      </c>
      <c r="H14" s="186" t="s">
        <v>186</v>
      </c>
      <c r="I14" s="186" t="s">
        <v>1020</v>
      </c>
      <c r="J14" s="186" t="s">
        <v>992</v>
      </c>
      <c r="K14" s="187" t="str">
        <f>IF(L14="","",LOOKUP(L14,dati!$BE$5:$BF$27))</f>
        <v>2. Edifici pubblici o privati</v>
      </c>
      <c r="L14" s="135" t="s">
        <v>21</v>
      </c>
      <c r="M14" s="188" t="s">
        <v>1065</v>
      </c>
      <c r="N14" s="186" t="s">
        <v>1003</v>
      </c>
      <c r="O14" s="186" t="s">
        <v>16</v>
      </c>
      <c r="P14" s="186" t="s">
        <v>17</v>
      </c>
      <c r="Q14" s="186" t="s">
        <v>17</v>
      </c>
      <c r="R14" s="186" t="s">
        <v>16</v>
      </c>
      <c r="S14" s="186" t="s">
        <v>993</v>
      </c>
      <c r="T14" s="186"/>
      <c r="U14" s="186">
        <v>50</v>
      </c>
      <c r="V14" s="186" t="s">
        <v>16</v>
      </c>
      <c r="W14" s="186" t="s">
        <v>995</v>
      </c>
      <c r="X14" s="186" t="s">
        <v>17</v>
      </c>
      <c r="Y14" s="186" t="s">
        <v>878</v>
      </c>
      <c r="Z14" s="186" t="s">
        <v>993</v>
      </c>
      <c r="AA14" s="186">
        <v>1</v>
      </c>
      <c r="AB14" s="186" t="s">
        <v>993</v>
      </c>
      <c r="AC14" s="186"/>
      <c r="AD14" s="186">
        <v>3</v>
      </c>
      <c r="AE14" s="186" t="s">
        <v>16</v>
      </c>
      <c r="AF14" s="186" t="s">
        <v>887</v>
      </c>
      <c r="AG14" s="186" t="s">
        <v>996</v>
      </c>
      <c r="AH14" s="189"/>
      <c r="AI14" s="186" t="s">
        <v>891</v>
      </c>
      <c r="AJ14" s="186" t="s">
        <v>16</v>
      </c>
      <c r="AK14" s="186" t="s">
        <v>915</v>
      </c>
      <c r="AL14" s="186">
        <v>0</v>
      </c>
      <c r="AM14" s="186">
        <v>0</v>
      </c>
      <c r="AN14" s="186" t="s">
        <v>940</v>
      </c>
      <c r="AO14" s="186" t="s">
        <v>994</v>
      </c>
      <c r="AP14" s="186" t="s">
        <v>32</v>
      </c>
      <c r="AQ14" s="186" t="s">
        <v>22</v>
      </c>
      <c r="AR14" s="187"/>
      <c r="AS14" s="187"/>
      <c r="AT14" s="187"/>
      <c r="AU14" s="187">
        <f t="shared" si="6"/>
        <v>2</v>
      </c>
      <c r="AV14" s="187">
        <f>IF(AU14="","",LOOKUP(AU14,dati!$AY$4:$AZ$8))</f>
        <v>0.8</v>
      </c>
      <c r="AW14" s="190">
        <f t="shared" si="7"/>
        <v>972</v>
      </c>
      <c r="AX14" s="191" t="s">
        <v>1123</v>
      </c>
      <c r="AY14" s="191" t="s">
        <v>1124</v>
      </c>
      <c r="AZ14" s="206"/>
      <c r="BA14" s="102">
        <f>LOOKUP(O14,dati!$I$4:$J$6)</f>
        <v>1</v>
      </c>
      <c r="BB14" s="102">
        <f>LOOKUP(P14,dati!$K$4:$L$6)</f>
        <v>2.5</v>
      </c>
      <c r="BC14" s="102">
        <f>LOOKUP(Q14,dati!$M$4:$N$6)</f>
        <v>2.5</v>
      </c>
      <c r="BD14" s="102">
        <f>LOOKUP(R14,dati!$O$4:$P$6)</f>
        <v>2.5</v>
      </c>
      <c r="BE14" s="102">
        <f>LOOKUP(S14,dati!$Q$4:$R$6)</f>
        <v>5</v>
      </c>
      <c r="BF14" s="102">
        <f>LOOKUP(V14,dati!$S$4:$T$5)</f>
        <v>10</v>
      </c>
      <c r="BG14" s="102">
        <f>LOOKUP(W14,dati!$U$4:$V$5)</f>
        <v>1</v>
      </c>
      <c r="BH14" s="102">
        <f>LOOKUP(X14,dati!$W$4:$X$5)</f>
        <v>5</v>
      </c>
      <c r="BI14" s="102">
        <f>LOOKUP(Y14,dati!$Y$4:$Z$5)</f>
        <v>2</v>
      </c>
      <c r="BJ14" s="102">
        <f>LOOKUP(Z14,dati!$AA$4:$AB$6)</f>
        <v>3</v>
      </c>
      <c r="BK14" s="102">
        <f>LOOKUP(AB14,dati!$AC$4:$AD$6)</f>
        <v>5</v>
      </c>
      <c r="BL14" s="102">
        <f>LOOKUP(AE14,dati!$AE$4:$AF$5)</f>
        <v>1</v>
      </c>
      <c r="BM14" s="102">
        <f>LOOKUP(AF14,dati!$AG$4:$AH$5)</f>
        <v>5</v>
      </c>
      <c r="BN14" s="102">
        <f>LOOKUP(AG14,dati!$AI$4:$AJ$6)</f>
        <v>1</v>
      </c>
      <c r="BO14" s="102">
        <f>LOOKUP(AI14,dati!$AK$4:$AL$5)</f>
        <v>1</v>
      </c>
      <c r="BP14" s="102">
        <f>LOOKUP(AJ14,dati!$AM$4:$AN$5)</f>
        <v>1</v>
      </c>
      <c r="BQ14" s="102">
        <f>LOOKUP(AK14,dati!$AO$4:$AP$6)</f>
        <v>20</v>
      </c>
      <c r="BR14" s="102">
        <f>IF(AL14="","#N/D",LOOKUP(AL14,dati!$AQ$4:$AR$6))</f>
        <v>5</v>
      </c>
      <c r="BS14" s="102">
        <f>LOOKUP(AN14,dati!$AS$4:$AT$5)</f>
        <v>4</v>
      </c>
      <c r="BT14" s="102">
        <f>LOOKUP(AO14,dati!$AU$4:$AV$5)</f>
        <v>10</v>
      </c>
      <c r="BV14" s="102">
        <f>IF(AND(R14="NO",Q14="SI",P14="SI",O14="SI"),dati!$AY$4,0)</f>
        <v>0</v>
      </c>
      <c r="BW14" s="102">
        <f>IF(AND(R14="NO",Q14="SI",P14="NO",O14="SI"),dati!$AY$5,0)</f>
        <v>0</v>
      </c>
      <c r="BX14" s="102">
        <f>IF(AND(R14="NO",Q14="SI",P14="SI",O14="NO"),dati!$AY$5,0)</f>
        <v>2</v>
      </c>
      <c r="BY14" s="102">
        <f>IF(AND(R14="NO",Q14="SI",P14="NO",O14="NO"),dati!$AY$6,0)</f>
        <v>0</v>
      </c>
      <c r="BZ14" s="102">
        <f>IF(AND(R14="NO",Q14="NO"),dati!$AY$7,0)</f>
        <v>0</v>
      </c>
      <c r="CA14" s="102">
        <f>IF(R14="SI",dati!$AY$8,0)</f>
        <v>0</v>
      </c>
      <c r="CC14" s="103" t="str">
        <f t="shared" si="8"/>
        <v>NO SI SI NO</v>
      </c>
      <c r="CD14" s="104">
        <f>LOOKUP(CC14,dati!$BC$4:$BD$9)</f>
        <v>2</v>
      </c>
      <c r="CE14" s="105" t="str">
        <f>LOOKUP(L14,dati!BE15:BF33)</f>
        <v>2. Edifici pubblici o privati</v>
      </c>
    </row>
    <row r="15" spans="1:84" ht="30" customHeight="1" x14ac:dyDescent="0.25">
      <c r="A15" s="209">
        <f t="shared" si="5"/>
        <v>12</v>
      </c>
      <c r="B15" s="179" t="s">
        <v>1104</v>
      </c>
      <c r="C15" s="192"/>
      <c r="D15" s="193"/>
      <c r="E15" s="194"/>
      <c r="F15" s="200" t="s">
        <v>1021</v>
      </c>
      <c r="G15" s="186" t="s">
        <v>185</v>
      </c>
      <c r="H15" s="186" t="s">
        <v>186</v>
      </c>
      <c r="I15" s="186" t="s">
        <v>1022</v>
      </c>
      <c r="J15" s="186" t="s">
        <v>992</v>
      </c>
      <c r="K15" s="187" t="str">
        <f>IF(L15="","",LOOKUP(L15,dati!$BE$5:$BF$27))</f>
        <v>2. Edifici pubblici o privati</v>
      </c>
      <c r="L15" s="135" t="s">
        <v>21</v>
      </c>
      <c r="M15" s="188" t="s">
        <v>1066</v>
      </c>
      <c r="N15" s="186" t="s">
        <v>1012</v>
      </c>
      <c r="O15" s="186" t="s">
        <v>16</v>
      </c>
      <c r="P15" s="186" t="s">
        <v>17</v>
      </c>
      <c r="Q15" s="186" t="s">
        <v>17</v>
      </c>
      <c r="R15" s="186" t="s">
        <v>16</v>
      </c>
      <c r="S15" s="186" t="s">
        <v>993</v>
      </c>
      <c r="T15" s="186"/>
      <c r="U15" s="186">
        <v>120</v>
      </c>
      <c r="V15" s="186" t="s">
        <v>16</v>
      </c>
      <c r="W15" s="186" t="s">
        <v>995</v>
      </c>
      <c r="X15" s="186" t="s">
        <v>17</v>
      </c>
      <c r="Y15" s="186" t="s">
        <v>878</v>
      </c>
      <c r="Z15" s="186" t="s">
        <v>993</v>
      </c>
      <c r="AA15" s="186">
        <v>2</v>
      </c>
      <c r="AB15" s="186" t="s">
        <v>993</v>
      </c>
      <c r="AC15" s="186"/>
      <c r="AD15" s="186">
        <v>7</v>
      </c>
      <c r="AE15" s="186" t="s">
        <v>16</v>
      </c>
      <c r="AF15" s="186" t="s">
        <v>887</v>
      </c>
      <c r="AG15" s="186" t="s">
        <v>996</v>
      </c>
      <c r="AH15" s="189"/>
      <c r="AI15" s="186" t="s">
        <v>891</v>
      </c>
      <c r="AJ15" s="186" t="s">
        <v>16</v>
      </c>
      <c r="AK15" s="186" t="s">
        <v>915</v>
      </c>
      <c r="AL15" s="186" t="s">
        <v>1027</v>
      </c>
      <c r="AM15" s="186" t="s">
        <v>1165</v>
      </c>
      <c r="AN15" s="186" t="s">
        <v>921</v>
      </c>
      <c r="AO15" s="186" t="s">
        <v>994</v>
      </c>
      <c r="AP15" s="186" t="s">
        <v>32</v>
      </c>
      <c r="AQ15" s="186" t="s">
        <v>22</v>
      </c>
      <c r="AR15" s="187"/>
      <c r="AS15" s="187"/>
      <c r="AT15" s="187"/>
      <c r="AU15" s="187">
        <f t="shared" si="6"/>
        <v>2</v>
      </c>
      <c r="AV15" s="187">
        <f>IF(AU15="","",LOOKUP(AU15,dati!$AY$4:$AZ$8))</f>
        <v>0.8</v>
      </c>
      <c r="AW15" s="190">
        <f t="shared" si="7"/>
        <v>756</v>
      </c>
      <c r="AX15" s="191" t="s">
        <v>1125</v>
      </c>
      <c r="AY15" s="191" t="s">
        <v>1126</v>
      </c>
      <c r="AZ15" s="206"/>
      <c r="BA15" s="102">
        <f>LOOKUP(O15,dati!$I$4:$J$6)</f>
        <v>1</v>
      </c>
      <c r="BB15" s="102">
        <f>LOOKUP(P15,dati!$K$4:$L$6)</f>
        <v>2.5</v>
      </c>
      <c r="BC15" s="102">
        <f>LOOKUP(Q15,dati!$M$4:$N$6)</f>
        <v>2.5</v>
      </c>
      <c r="BD15" s="102">
        <f>LOOKUP(R15,dati!$O$4:$P$6)</f>
        <v>2.5</v>
      </c>
      <c r="BE15" s="102">
        <f>LOOKUP(S15,dati!$Q$4:$R$6)</f>
        <v>5</v>
      </c>
      <c r="BF15" s="102">
        <f>LOOKUP(V15,dati!$S$4:$T$5)</f>
        <v>10</v>
      </c>
      <c r="BG15" s="102">
        <f>LOOKUP(W15,dati!$U$4:$V$5)</f>
        <v>1</v>
      </c>
      <c r="BH15" s="102">
        <f>LOOKUP(X15,dati!$W$4:$X$5)</f>
        <v>5</v>
      </c>
      <c r="BI15" s="102">
        <f>LOOKUP(Y15,dati!$Y$4:$Z$5)</f>
        <v>2</v>
      </c>
      <c r="BJ15" s="102">
        <f>LOOKUP(Z15,dati!$AA$4:$AB$6)</f>
        <v>3</v>
      </c>
      <c r="BK15" s="102">
        <f>LOOKUP(AB15,dati!$AC$4:$AD$6)</f>
        <v>5</v>
      </c>
      <c r="BL15" s="102">
        <f>LOOKUP(AE15,dati!$AE$4:$AF$5)</f>
        <v>1</v>
      </c>
      <c r="BM15" s="102">
        <f>LOOKUP(AF15,dati!$AG$4:$AH$5)</f>
        <v>5</v>
      </c>
      <c r="BN15" s="102">
        <f>LOOKUP(AG15,dati!$AI$4:$AJ$6)</f>
        <v>1</v>
      </c>
      <c r="BO15" s="102">
        <f>LOOKUP(AI15,dati!$AK$4:$AL$5)</f>
        <v>1</v>
      </c>
      <c r="BP15" s="102">
        <f>LOOKUP(AJ15,dati!$AM$4:$AN$5)</f>
        <v>1</v>
      </c>
      <c r="BQ15" s="102">
        <f>LOOKUP(AK15,dati!$AO$4:$AP$6)</f>
        <v>20</v>
      </c>
      <c r="BR15" s="102">
        <f>IF(AL15="","#N/D",LOOKUP(AL15,dati!$AQ$4:$AR$6))</f>
        <v>1</v>
      </c>
      <c r="BS15" s="102">
        <f>LOOKUP(AN15,dati!$AS$4:$AT$5)</f>
        <v>2</v>
      </c>
      <c r="BT15" s="102">
        <f>LOOKUP(AO15,dati!$AU$4:$AV$5)</f>
        <v>10</v>
      </c>
      <c r="BV15" s="102">
        <f>IF(AND(R15="NO",Q15="SI",P15="SI",O15="SI"),dati!$AY$4,0)</f>
        <v>0</v>
      </c>
      <c r="BW15" s="102">
        <f>IF(AND(R15="NO",Q15="SI",P15="NO",O15="SI"),dati!$AY$5,0)</f>
        <v>0</v>
      </c>
      <c r="BX15" s="102">
        <f>IF(AND(R15="NO",Q15="SI",P15="SI",O15="NO"),dati!$AY$5,0)</f>
        <v>2</v>
      </c>
      <c r="BY15" s="102">
        <f>IF(AND(R15="NO",Q15="SI",P15="NO",O15="NO"),dati!$AY$6,0)</f>
        <v>0</v>
      </c>
      <c r="BZ15" s="102">
        <f>IF(AND(R15="NO",Q15="NO"),dati!$AY$7,0)</f>
        <v>0</v>
      </c>
      <c r="CA15" s="102">
        <f>IF(R15="SI",dati!$AY$8,0)</f>
        <v>0</v>
      </c>
      <c r="CC15" s="103" t="str">
        <f t="shared" si="8"/>
        <v>NO SI SI NO</v>
      </c>
      <c r="CD15" s="104">
        <f>LOOKUP(CC15,dati!$BC$4:$BD$9)</f>
        <v>2</v>
      </c>
      <c r="CE15" s="105" t="str">
        <f>LOOKUP(L15,dati!BE16:BF34)</f>
        <v>2. Edifici pubblici o privati</v>
      </c>
    </row>
    <row r="16" spans="1:84" ht="30" customHeight="1" x14ac:dyDescent="0.25">
      <c r="A16" s="209">
        <f t="shared" si="5"/>
        <v>13</v>
      </c>
      <c r="B16" s="179" t="s">
        <v>1104</v>
      </c>
      <c r="C16" s="192"/>
      <c r="D16" s="193"/>
      <c r="E16" s="194"/>
      <c r="F16" s="200" t="s">
        <v>1023</v>
      </c>
      <c r="G16" s="186" t="s">
        <v>185</v>
      </c>
      <c r="H16" s="186" t="s">
        <v>186</v>
      </c>
      <c r="I16" s="186" t="s">
        <v>1024</v>
      </c>
      <c r="J16" s="186" t="s">
        <v>992</v>
      </c>
      <c r="K16" s="187" t="str">
        <f>IF(L16="","",LOOKUP(L16,dati!$BE$5:$BF$27))</f>
        <v>4. Altra presenza di amianto da attività antropica</v>
      </c>
      <c r="L16" s="123" t="s">
        <v>18</v>
      </c>
      <c r="M16" s="188" t="s">
        <v>1044</v>
      </c>
      <c r="N16" s="186" t="s">
        <v>1025</v>
      </c>
      <c r="O16" s="186" t="s">
        <v>17</v>
      </c>
      <c r="P16" s="186" t="s">
        <v>17</v>
      </c>
      <c r="Q16" s="186" t="s">
        <v>17</v>
      </c>
      <c r="R16" s="186" t="s">
        <v>16</v>
      </c>
      <c r="S16" s="186" t="s">
        <v>993</v>
      </c>
      <c r="T16" s="186">
        <v>10</v>
      </c>
      <c r="U16" s="186">
        <v>30</v>
      </c>
      <c r="V16" s="186" t="s">
        <v>16</v>
      </c>
      <c r="W16" s="186" t="s">
        <v>995</v>
      </c>
      <c r="X16" s="186" t="s">
        <v>17</v>
      </c>
      <c r="Y16" s="186" t="s">
        <v>879</v>
      </c>
      <c r="Z16" s="186" t="s">
        <v>993</v>
      </c>
      <c r="AA16" s="186">
        <v>20</v>
      </c>
      <c r="AB16" s="186" t="s">
        <v>993</v>
      </c>
      <c r="AC16" s="186">
        <v>3</v>
      </c>
      <c r="AD16" s="186"/>
      <c r="AE16" s="186" t="s">
        <v>16</v>
      </c>
      <c r="AF16" s="186" t="s">
        <v>888</v>
      </c>
      <c r="AG16" s="186" t="s">
        <v>996</v>
      </c>
      <c r="AH16" s="189"/>
      <c r="AI16" s="186" t="s">
        <v>891</v>
      </c>
      <c r="AJ16" s="186" t="s">
        <v>16</v>
      </c>
      <c r="AK16" s="186" t="s">
        <v>913</v>
      </c>
      <c r="AL16" s="186" t="s">
        <v>1027</v>
      </c>
      <c r="AM16" s="186" t="s">
        <v>1030</v>
      </c>
      <c r="AN16" s="186" t="s">
        <v>921</v>
      </c>
      <c r="AO16" s="186" t="s">
        <v>1026</v>
      </c>
      <c r="AP16" s="186" t="s">
        <v>32</v>
      </c>
      <c r="AQ16" s="186" t="s">
        <v>22</v>
      </c>
      <c r="AR16" s="187"/>
      <c r="AS16" s="187"/>
      <c r="AT16" s="187"/>
      <c r="AU16" s="187">
        <f t="shared" si="6"/>
        <v>1</v>
      </c>
      <c r="AV16" s="187">
        <f>IF(AU16="","",LOOKUP(AU16,dati!$AY$4:$AZ$8))</f>
        <v>1.2</v>
      </c>
      <c r="AW16" s="190">
        <f t="shared" si="7"/>
        <v>2448</v>
      </c>
      <c r="AX16" s="191" t="s">
        <v>1129</v>
      </c>
      <c r="AY16" s="191" t="s">
        <v>1130</v>
      </c>
      <c r="AZ16" s="206"/>
      <c r="BA16" s="102">
        <f>LOOKUP(O16,dati!$I$4:$J$6)</f>
        <v>2</v>
      </c>
      <c r="BB16" s="102">
        <f>LOOKUP(P16,dati!$K$4:$L$6)</f>
        <v>2.5</v>
      </c>
      <c r="BC16" s="102">
        <f>LOOKUP(Q16,dati!$M$4:$N$6)</f>
        <v>2.5</v>
      </c>
      <c r="BD16" s="102">
        <f>LOOKUP(R16,dati!$O$4:$P$6)</f>
        <v>2.5</v>
      </c>
      <c r="BE16" s="102">
        <f>LOOKUP(S16,dati!$Q$4:$R$6)</f>
        <v>5</v>
      </c>
      <c r="BF16" s="102">
        <f>LOOKUP(V16,dati!$S$4:$T$5)</f>
        <v>10</v>
      </c>
      <c r="BG16" s="102">
        <f>LOOKUP(W16,dati!$U$4:$V$5)</f>
        <v>1</v>
      </c>
      <c r="BH16" s="102">
        <f>LOOKUP(X16,dati!$W$4:$X$5)</f>
        <v>5</v>
      </c>
      <c r="BI16" s="102">
        <f>LOOKUP(Y16,dati!$Y$4:$Z$5)</f>
        <v>5</v>
      </c>
      <c r="BJ16" s="102">
        <f>LOOKUP(Z16,dati!$AA$4:$AB$6)</f>
        <v>3</v>
      </c>
      <c r="BK16" s="102">
        <f>LOOKUP(AB16,dati!$AC$4:$AD$6)</f>
        <v>5</v>
      </c>
      <c r="BL16" s="102">
        <f>LOOKUP(AE16,dati!$AE$4:$AF$5)</f>
        <v>1</v>
      </c>
      <c r="BM16" s="102">
        <f>LOOKUP(AF16,dati!$AG$4:$AH$5)</f>
        <v>30</v>
      </c>
      <c r="BN16" s="102">
        <f>LOOKUP(AG16,dati!$AI$4:$AJ$6)</f>
        <v>1</v>
      </c>
      <c r="BO16" s="102">
        <f>LOOKUP(AI16,dati!$AK$4:$AL$5)</f>
        <v>1</v>
      </c>
      <c r="BP16" s="102">
        <f>LOOKUP(AJ16,dati!$AM$4:$AN$5)</f>
        <v>1</v>
      </c>
      <c r="BQ16" s="102">
        <f>LOOKUP(AK16,dati!$AO$4:$AP$6)</f>
        <v>5</v>
      </c>
      <c r="BR16" s="102">
        <f>IF(AL16="","#N/D",LOOKUP(AL16,dati!$AQ$4:$AR$6))</f>
        <v>1</v>
      </c>
      <c r="BS16" s="102">
        <f>LOOKUP(AN16,dati!$AS$4:$AT$5)</f>
        <v>2</v>
      </c>
      <c r="BT16" s="102">
        <f>LOOKUP(AO16,dati!$AU$4:$AV$5)</f>
        <v>2</v>
      </c>
      <c r="BV16" s="102">
        <f>IF(AND(R16="NO",Q16="SI",P16="SI",O16="SI"),dati!$AY$4,0)</f>
        <v>1</v>
      </c>
      <c r="BW16" s="102">
        <f>IF(AND(R16="NO",Q16="SI",P16="NO",O16="SI"),dati!$AY$5,0)</f>
        <v>0</v>
      </c>
      <c r="BX16" s="102">
        <f>IF(AND(R16="NO",Q16="SI",P16="SI",O16="NO"),dati!$AY$5,0)</f>
        <v>0</v>
      </c>
      <c r="BY16" s="102">
        <f>IF(AND(R16="NO",Q16="SI",P16="NO",O16="NO"),dati!$AY$6,0)</f>
        <v>0</v>
      </c>
      <c r="BZ16" s="102">
        <f>IF(AND(R16="NO",Q16="NO"),dati!$AY$7,0)</f>
        <v>0</v>
      </c>
      <c r="CA16" s="102">
        <f>IF(R16="SI",dati!$AY$8,0)</f>
        <v>0</v>
      </c>
      <c r="CC16" s="103" t="str">
        <f t="shared" si="8"/>
        <v>NO SI SI SI</v>
      </c>
      <c r="CD16" s="104">
        <f>LOOKUP(CC16,dati!$BC$4:$BD$9)</f>
        <v>1</v>
      </c>
      <c r="CE16" s="105" t="e">
        <f>LOOKUP(L16,dati!BE17:BF35)</f>
        <v>#N/A</v>
      </c>
    </row>
    <row r="17" spans="1:83" ht="30" customHeight="1" x14ac:dyDescent="0.25">
      <c r="A17" s="209">
        <f t="shared" si="5"/>
        <v>14</v>
      </c>
      <c r="B17" s="179" t="s">
        <v>1104</v>
      </c>
      <c r="C17" s="192"/>
      <c r="D17" s="193"/>
      <c r="E17" s="194"/>
      <c r="F17" s="200" t="s">
        <v>1028</v>
      </c>
      <c r="G17" s="186" t="s">
        <v>185</v>
      </c>
      <c r="H17" s="186" t="s">
        <v>186</v>
      </c>
      <c r="I17" s="186" t="s">
        <v>1029</v>
      </c>
      <c r="J17" s="186" t="s">
        <v>992</v>
      </c>
      <c r="K17" s="187" t="str">
        <f>IF(L17="","",LOOKUP(L17,dati!$BE$5:$BF$27))</f>
        <v>4. Altra presenza di amianto da attività antropica</v>
      </c>
      <c r="L17" s="123" t="s">
        <v>18</v>
      </c>
      <c r="M17" s="188" t="s">
        <v>1044</v>
      </c>
      <c r="N17" s="186" t="s">
        <v>1025</v>
      </c>
      <c r="O17" s="186" t="s">
        <v>17</v>
      </c>
      <c r="P17" s="186" t="s">
        <v>17</v>
      </c>
      <c r="Q17" s="186" t="s">
        <v>17</v>
      </c>
      <c r="R17" s="186" t="s">
        <v>16</v>
      </c>
      <c r="S17" s="186" t="s">
        <v>993</v>
      </c>
      <c r="T17" s="186"/>
      <c r="U17" s="186">
        <v>200</v>
      </c>
      <c r="V17" s="186" t="s">
        <v>16</v>
      </c>
      <c r="W17" s="186" t="s">
        <v>995</v>
      </c>
      <c r="X17" s="186" t="s">
        <v>17</v>
      </c>
      <c r="Y17" s="186" t="s">
        <v>878</v>
      </c>
      <c r="Z17" s="186" t="s">
        <v>993</v>
      </c>
      <c r="AA17" s="186">
        <v>100</v>
      </c>
      <c r="AB17" s="186" t="s">
        <v>993</v>
      </c>
      <c r="AC17" s="186">
        <v>12</v>
      </c>
      <c r="AD17" s="186"/>
      <c r="AE17" s="186" t="s">
        <v>16</v>
      </c>
      <c r="AF17" s="186" t="s">
        <v>887</v>
      </c>
      <c r="AG17" s="186" t="s">
        <v>996</v>
      </c>
      <c r="AH17" s="189"/>
      <c r="AI17" s="186" t="s">
        <v>891</v>
      </c>
      <c r="AJ17" s="186" t="s">
        <v>16</v>
      </c>
      <c r="AK17" s="186" t="s">
        <v>913</v>
      </c>
      <c r="AL17" s="186" t="s">
        <v>1027</v>
      </c>
      <c r="AM17" s="186" t="s">
        <v>1034</v>
      </c>
      <c r="AN17" s="186" t="s">
        <v>921</v>
      </c>
      <c r="AO17" s="186" t="s">
        <v>1026</v>
      </c>
      <c r="AP17" s="186" t="s">
        <v>32</v>
      </c>
      <c r="AQ17" s="186" t="s">
        <v>22</v>
      </c>
      <c r="AR17" s="187"/>
      <c r="AS17" s="187"/>
      <c r="AT17" s="187"/>
      <c r="AU17" s="187">
        <f t="shared" si="6"/>
        <v>1</v>
      </c>
      <c r="AV17" s="187">
        <f>IF(AU17="","",LOOKUP(AU17,dati!$AY$4:$AZ$8))</f>
        <v>1.2</v>
      </c>
      <c r="AW17" s="190">
        <f t="shared" si="7"/>
        <v>774</v>
      </c>
      <c r="AX17" s="191" t="s">
        <v>1131</v>
      </c>
      <c r="AY17" s="191" t="s">
        <v>1132</v>
      </c>
      <c r="AZ17" s="206"/>
      <c r="BA17" s="102">
        <f>LOOKUP(O17,dati!$I$4:$J$6)</f>
        <v>2</v>
      </c>
      <c r="BB17" s="102">
        <f>LOOKUP(P17,dati!$K$4:$L$6)</f>
        <v>2.5</v>
      </c>
      <c r="BC17" s="102">
        <f>LOOKUP(Q17,dati!$M$4:$N$6)</f>
        <v>2.5</v>
      </c>
      <c r="BD17" s="102">
        <f>LOOKUP(R17,dati!$O$4:$P$6)</f>
        <v>2.5</v>
      </c>
      <c r="BE17" s="102">
        <f>LOOKUP(S17,dati!$Q$4:$R$6)</f>
        <v>5</v>
      </c>
      <c r="BF17" s="102">
        <f>LOOKUP(V17,dati!$S$4:$T$5)</f>
        <v>10</v>
      </c>
      <c r="BG17" s="102">
        <f>LOOKUP(W17,dati!$U$4:$V$5)</f>
        <v>1</v>
      </c>
      <c r="BH17" s="102">
        <f>LOOKUP(X17,dati!$W$4:$X$5)</f>
        <v>5</v>
      </c>
      <c r="BI17" s="102">
        <f>LOOKUP(Y17,dati!$Y$4:$Z$5)</f>
        <v>2</v>
      </c>
      <c r="BJ17" s="102">
        <f>LOOKUP(Z17,dati!$AA$4:$AB$6)</f>
        <v>3</v>
      </c>
      <c r="BK17" s="102">
        <f>LOOKUP(AB17,dati!$AC$4:$AD$6)</f>
        <v>5</v>
      </c>
      <c r="BL17" s="102">
        <f>LOOKUP(AE17,dati!$AE$4:$AF$5)</f>
        <v>1</v>
      </c>
      <c r="BM17" s="102">
        <f>LOOKUP(AF17,dati!$AG$4:$AH$5)</f>
        <v>5</v>
      </c>
      <c r="BN17" s="102">
        <f>LOOKUP(AG17,dati!$AI$4:$AJ$6)</f>
        <v>1</v>
      </c>
      <c r="BO17" s="102">
        <f>LOOKUP(AI17,dati!$AK$4:$AL$5)</f>
        <v>1</v>
      </c>
      <c r="BP17" s="102">
        <f>LOOKUP(AJ17,dati!$AM$4:$AN$5)</f>
        <v>1</v>
      </c>
      <c r="BQ17" s="102">
        <f>LOOKUP(AK17,dati!$AO$4:$AP$6)</f>
        <v>5</v>
      </c>
      <c r="BR17" s="102">
        <f>IF(AL17="","#N/D",LOOKUP(AL17,dati!$AQ$4:$AR$6))</f>
        <v>1</v>
      </c>
      <c r="BS17" s="102">
        <f>LOOKUP(AN17,dati!$AS$4:$AT$5)</f>
        <v>2</v>
      </c>
      <c r="BT17" s="102">
        <f>LOOKUP(AO17,dati!$AU$4:$AV$5)</f>
        <v>2</v>
      </c>
      <c r="BV17" s="102">
        <f>IF(AND(R17="NO",Q17="SI",P17="SI",O17="SI"),dati!$AY$4,0)</f>
        <v>1</v>
      </c>
      <c r="BW17" s="102">
        <f>IF(AND(R17="NO",Q17="SI",P17="NO",O17="SI"),dati!$AY$5,0)</f>
        <v>0</v>
      </c>
      <c r="BX17" s="102">
        <f>IF(AND(R17="NO",Q17="SI",P17="SI",O17="NO"),dati!$AY$5,0)</f>
        <v>0</v>
      </c>
      <c r="BY17" s="102">
        <f>IF(AND(R17="NO",Q17="SI",P17="NO",O17="NO"),dati!$AY$6,0)</f>
        <v>0</v>
      </c>
      <c r="BZ17" s="102">
        <f>IF(AND(R17="NO",Q17="NO"),dati!$AY$7,0)</f>
        <v>0</v>
      </c>
      <c r="CA17" s="102">
        <f>IF(R17="SI",dati!$AY$8,0)</f>
        <v>0</v>
      </c>
      <c r="CC17" s="103" t="str">
        <f t="shared" si="8"/>
        <v>NO SI SI SI</v>
      </c>
      <c r="CD17" s="104">
        <f>LOOKUP(CC17,dati!$BC$4:$BD$9)</f>
        <v>1</v>
      </c>
      <c r="CE17" s="105" t="e">
        <f>LOOKUP(L17,dati!BE18:BF36)</f>
        <v>#N/A</v>
      </c>
    </row>
    <row r="18" spans="1:83" ht="30" customHeight="1" x14ac:dyDescent="0.25">
      <c r="A18" s="209">
        <f t="shared" si="5"/>
        <v>15</v>
      </c>
      <c r="B18" s="179" t="s">
        <v>1104</v>
      </c>
      <c r="C18" s="192"/>
      <c r="D18" s="193"/>
      <c r="E18" s="194"/>
      <c r="F18" s="200" t="s">
        <v>1032</v>
      </c>
      <c r="G18" s="186" t="s">
        <v>185</v>
      </c>
      <c r="H18" s="186" t="s">
        <v>186</v>
      </c>
      <c r="I18" s="186" t="s">
        <v>1033</v>
      </c>
      <c r="J18" s="186" t="s">
        <v>992</v>
      </c>
      <c r="K18" s="187" t="str">
        <f>IF(L18="","",LOOKUP(L18,dati!$BE$5:$BF$27))</f>
        <v>4. Altra presenza di amianto da attività antropica</v>
      </c>
      <c r="L18" s="123" t="s">
        <v>18</v>
      </c>
      <c r="M18" s="188" t="s">
        <v>1044</v>
      </c>
      <c r="N18" s="186" t="s">
        <v>1025</v>
      </c>
      <c r="O18" s="186" t="s">
        <v>17</v>
      </c>
      <c r="P18" s="186" t="s">
        <v>17</v>
      </c>
      <c r="Q18" s="186" t="s">
        <v>17</v>
      </c>
      <c r="R18" s="186" t="s">
        <v>16</v>
      </c>
      <c r="S18" s="186" t="s">
        <v>993</v>
      </c>
      <c r="T18" s="186"/>
      <c r="U18" s="186">
        <v>200</v>
      </c>
      <c r="V18" s="186" t="s">
        <v>16</v>
      </c>
      <c r="W18" s="186" t="s">
        <v>995</v>
      </c>
      <c r="X18" s="186" t="s">
        <v>17</v>
      </c>
      <c r="Y18" s="186" t="s">
        <v>878</v>
      </c>
      <c r="Z18" s="186" t="s">
        <v>993</v>
      </c>
      <c r="AA18" s="186">
        <v>80</v>
      </c>
      <c r="AB18" s="186" t="s">
        <v>993</v>
      </c>
      <c r="AC18" s="186">
        <v>12</v>
      </c>
      <c r="AD18" s="186"/>
      <c r="AE18" s="186" t="s">
        <v>16</v>
      </c>
      <c r="AF18" s="186" t="s">
        <v>887</v>
      </c>
      <c r="AG18" s="186" t="s">
        <v>996</v>
      </c>
      <c r="AH18" s="189"/>
      <c r="AI18" s="186" t="s">
        <v>891</v>
      </c>
      <c r="AJ18" s="186" t="s">
        <v>16</v>
      </c>
      <c r="AK18" s="186" t="s">
        <v>913</v>
      </c>
      <c r="AL18" s="186" t="s">
        <v>1027</v>
      </c>
      <c r="AM18" s="186" t="s">
        <v>1031</v>
      </c>
      <c r="AN18" s="186" t="s">
        <v>921</v>
      </c>
      <c r="AO18" s="186" t="s">
        <v>1026</v>
      </c>
      <c r="AP18" s="186" t="s">
        <v>32</v>
      </c>
      <c r="AQ18" s="186" t="s">
        <v>22</v>
      </c>
      <c r="AR18" s="187"/>
      <c r="AS18" s="187"/>
      <c r="AT18" s="187"/>
      <c r="AU18" s="187">
        <f t="shared" si="6"/>
        <v>1</v>
      </c>
      <c r="AV18" s="187">
        <f>IF(AU18="","",LOOKUP(AU18,dati!$AY$4:$AZ$8))</f>
        <v>1.2</v>
      </c>
      <c r="AW18" s="190">
        <f t="shared" si="7"/>
        <v>774</v>
      </c>
      <c r="AX18" s="191" t="s">
        <v>1133</v>
      </c>
      <c r="AY18" s="191" t="s">
        <v>1134</v>
      </c>
      <c r="AZ18" s="206"/>
      <c r="BA18" s="102">
        <f>LOOKUP(O18,dati!$I$4:$J$6)</f>
        <v>2</v>
      </c>
      <c r="BB18" s="102">
        <f>LOOKUP(P18,dati!$K$4:$L$6)</f>
        <v>2.5</v>
      </c>
      <c r="BC18" s="102">
        <f>LOOKUP(Q18,dati!$M$4:$N$6)</f>
        <v>2.5</v>
      </c>
      <c r="BD18" s="102">
        <f>LOOKUP(R18,dati!$O$4:$P$6)</f>
        <v>2.5</v>
      </c>
      <c r="BE18" s="102">
        <f>LOOKUP(S18,dati!$Q$4:$R$6)</f>
        <v>5</v>
      </c>
      <c r="BF18" s="102">
        <f>LOOKUP(V18,dati!$S$4:$T$5)</f>
        <v>10</v>
      </c>
      <c r="BG18" s="102">
        <f>LOOKUP(W18,dati!$U$4:$V$5)</f>
        <v>1</v>
      </c>
      <c r="BH18" s="102">
        <f>LOOKUP(X18,dati!$W$4:$X$5)</f>
        <v>5</v>
      </c>
      <c r="BI18" s="102">
        <f>LOOKUP(Y18,dati!$Y$4:$Z$5)</f>
        <v>2</v>
      </c>
      <c r="BJ18" s="102">
        <f>LOOKUP(Z18,dati!$AA$4:$AB$6)</f>
        <v>3</v>
      </c>
      <c r="BK18" s="102">
        <f>LOOKUP(AB18,dati!$AC$4:$AD$6)</f>
        <v>5</v>
      </c>
      <c r="BL18" s="102">
        <f>LOOKUP(AE18,dati!$AE$4:$AF$5)</f>
        <v>1</v>
      </c>
      <c r="BM18" s="102">
        <f>LOOKUP(AF18,dati!$AG$4:$AH$5)</f>
        <v>5</v>
      </c>
      <c r="BN18" s="102">
        <f>LOOKUP(AG18,dati!$AI$4:$AJ$6)</f>
        <v>1</v>
      </c>
      <c r="BO18" s="102">
        <f>LOOKUP(AI18,dati!$AK$4:$AL$5)</f>
        <v>1</v>
      </c>
      <c r="BP18" s="102">
        <f>LOOKUP(AJ18,dati!$AM$4:$AN$5)</f>
        <v>1</v>
      </c>
      <c r="BQ18" s="102">
        <f>LOOKUP(AK18,dati!$AO$4:$AP$6)</f>
        <v>5</v>
      </c>
      <c r="BR18" s="102">
        <f>IF(AL18="","#N/D",LOOKUP(AL18,dati!$AQ$4:$AR$6))</f>
        <v>1</v>
      </c>
      <c r="BS18" s="102">
        <f>LOOKUP(AN18,dati!$AS$4:$AT$5)</f>
        <v>2</v>
      </c>
      <c r="BT18" s="102">
        <f>LOOKUP(AO18,dati!$AU$4:$AV$5)</f>
        <v>2</v>
      </c>
      <c r="BV18" s="102">
        <f>IF(AND(R18="NO",Q18="SI",P18="SI",O18="SI"),dati!$AY$4,0)</f>
        <v>1</v>
      </c>
      <c r="BW18" s="102">
        <f>IF(AND(R18="NO",Q18="SI",P18="NO",O18="SI"),dati!$AY$5,0)</f>
        <v>0</v>
      </c>
      <c r="BX18" s="102">
        <f>IF(AND(R18="NO",Q18="SI",P18="SI",O18="NO"),dati!$AY$5,0)</f>
        <v>0</v>
      </c>
      <c r="BY18" s="102">
        <f>IF(AND(R18="NO",Q18="SI",P18="NO",O18="NO"),dati!$AY$6,0)</f>
        <v>0</v>
      </c>
      <c r="BZ18" s="102">
        <f>IF(AND(R18="NO",Q18="NO"),dati!$AY$7,0)</f>
        <v>0</v>
      </c>
      <c r="CA18" s="102">
        <f>IF(R18="SI",dati!$AY$8,0)</f>
        <v>0</v>
      </c>
      <c r="CC18" s="103" t="str">
        <f t="shared" si="8"/>
        <v>NO SI SI SI</v>
      </c>
      <c r="CD18" s="104">
        <f>LOOKUP(CC18,dati!$BC$4:$BD$9)</f>
        <v>1</v>
      </c>
      <c r="CE18" s="105" t="e">
        <f>LOOKUP(L18,dati!BE19:BF37)</f>
        <v>#N/A</v>
      </c>
    </row>
    <row r="19" spans="1:83" ht="30" customHeight="1" x14ac:dyDescent="0.25">
      <c r="A19" s="209">
        <f t="shared" si="5"/>
        <v>16</v>
      </c>
      <c r="B19" s="179" t="s">
        <v>1104</v>
      </c>
      <c r="C19" s="192"/>
      <c r="D19" s="193"/>
      <c r="E19" s="194"/>
      <c r="F19" s="200" t="s">
        <v>1035</v>
      </c>
      <c r="G19" s="186" t="s">
        <v>185</v>
      </c>
      <c r="H19" s="186" t="s">
        <v>186</v>
      </c>
      <c r="I19" s="186" t="s">
        <v>1036</v>
      </c>
      <c r="J19" s="186" t="s">
        <v>992</v>
      </c>
      <c r="K19" s="187" t="str">
        <f>IF(L19="","",LOOKUP(L19,dati!$BE$5:$BF$27))</f>
        <v>4. Altra presenza di amianto da attività antropica</v>
      </c>
      <c r="L19" s="123" t="s">
        <v>18</v>
      </c>
      <c r="M19" s="188" t="s">
        <v>1044</v>
      </c>
      <c r="N19" s="186" t="s">
        <v>1025</v>
      </c>
      <c r="O19" s="186" t="s">
        <v>17</v>
      </c>
      <c r="P19" s="186" t="s">
        <v>17</v>
      </c>
      <c r="Q19" s="186" t="s">
        <v>17</v>
      </c>
      <c r="R19" s="186" t="s">
        <v>16</v>
      </c>
      <c r="S19" s="186" t="s">
        <v>993</v>
      </c>
      <c r="T19" s="186"/>
      <c r="U19" s="186">
        <v>250</v>
      </c>
      <c r="V19" s="186" t="s">
        <v>16</v>
      </c>
      <c r="W19" s="186" t="s">
        <v>995</v>
      </c>
      <c r="X19" s="186" t="s">
        <v>17</v>
      </c>
      <c r="Y19" s="186" t="s">
        <v>878</v>
      </c>
      <c r="Z19" s="186" t="s">
        <v>993</v>
      </c>
      <c r="AA19" s="186">
        <v>150</v>
      </c>
      <c r="AB19" s="186" t="s">
        <v>993</v>
      </c>
      <c r="AC19" s="186">
        <v>18</v>
      </c>
      <c r="AD19" s="186"/>
      <c r="AE19" s="186" t="s">
        <v>16</v>
      </c>
      <c r="AF19" s="186" t="s">
        <v>887</v>
      </c>
      <c r="AG19" s="186" t="s">
        <v>996</v>
      </c>
      <c r="AH19" s="189"/>
      <c r="AI19" s="186" t="s">
        <v>891</v>
      </c>
      <c r="AJ19" s="186" t="s">
        <v>16</v>
      </c>
      <c r="AK19" s="186" t="s">
        <v>913</v>
      </c>
      <c r="AL19" s="186" t="s">
        <v>1027</v>
      </c>
      <c r="AM19" s="186" t="s">
        <v>1037</v>
      </c>
      <c r="AN19" s="186" t="s">
        <v>921</v>
      </c>
      <c r="AO19" s="186" t="s">
        <v>1026</v>
      </c>
      <c r="AP19" s="186" t="s">
        <v>32</v>
      </c>
      <c r="AQ19" s="186" t="s">
        <v>22</v>
      </c>
      <c r="AR19" s="187"/>
      <c r="AS19" s="187"/>
      <c r="AT19" s="187"/>
      <c r="AU19" s="187">
        <f t="shared" si="6"/>
        <v>1</v>
      </c>
      <c r="AV19" s="187">
        <f>IF(AU19="","",LOOKUP(AU19,dati!$AY$4:$AZ$8))</f>
        <v>1.2</v>
      </c>
      <c r="AW19" s="190">
        <f t="shared" si="7"/>
        <v>774</v>
      </c>
      <c r="AX19" s="191" t="s">
        <v>1135</v>
      </c>
      <c r="AY19" s="191" t="s">
        <v>1136</v>
      </c>
      <c r="AZ19" s="206"/>
      <c r="BA19" s="102">
        <f>LOOKUP(O19,dati!$I$4:$J$6)</f>
        <v>2</v>
      </c>
      <c r="BB19" s="102">
        <f>LOOKUP(P19,dati!$K$4:$L$6)</f>
        <v>2.5</v>
      </c>
      <c r="BC19" s="102">
        <f>LOOKUP(Q19,dati!$M$4:$N$6)</f>
        <v>2.5</v>
      </c>
      <c r="BD19" s="102">
        <f>LOOKUP(R19,dati!$O$4:$P$6)</f>
        <v>2.5</v>
      </c>
      <c r="BE19" s="102">
        <f>LOOKUP(S19,dati!$Q$4:$R$6)</f>
        <v>5</v>
      </c>
      <c r="BF19" s="102">
        <f>LOOKUP(V19,dati!$S$4:$T$5)</f>
        <v>10</v>
      </c>
      <c r="BG19" s="102">
        <f>LOOKUP(W19,dati!$U$4:$V$5)</f>
        <v>1</v>
      </c>
      <c r="BH19" s="102">
        <f>LOOKUP(X19,dati!$W$4:$X$5)</f>
        <v>5</v>
      </c>
      <c r="BI19" s="102">
        <f>LOOKUP(Y19,dati!$Y$4:$Z$5)</f>
        <v>2</v>
      </c>
      <c r="BJ19" s="102">
        <f>LOOKUP(Z19,dati!$AA$4:$AB$6)</f>
        <v>3</v>
      </c>
      <c r="BK19" s="102">
        <f>LOOKUP(AB19,dati!$AC$4:$AD$6)</f>
        <v>5</v>
      </c>
      <c r="BL19" s="102">
        <f>LOOKUP(AE19,dati!$AE$4:$AF$5)</f>
        <v>1</v>
      </c>
      <c r="BM19" s="102">
        <f>LOOKUP(AF19,dati!$AG$4:$AH$5)</f>
        <v>5</v>
      </c>
      <c r="BN19" s="102">
        <f>LOOKUP(AG19,dati!$AI$4:$AJ$6)</f>
        <v>1</v>
      </c>
      <c r="BO19" s="102">
        <f>LOOKUP(AI19,dati!$AK$4:$AL$5)</f>
        <v>1</v>
      </c>
      <c r="BP19" s="102">
        <f>LOOKUP(AJ19,dati!$AM$4:$AN$5)</f>
        <v>1</v>
      </c>
      <c r="BQ19" s="102">
        <f>LOOKUP(AK19,dati!$AO$4:$AP$6)</f>
        <v>5</v>
      </c>
      <c r="BR19" s="102">
        <f>IF(AL19="","#N/D",LOOKUP(AL19,dati!$AQ$4:$AR$6))</f>
        <v>1</v>
      </c>
      <c r="BS19" s="102">
        <f>LOOKUP(AN19,dati!$AS$4:$AT$5)</f>
        <v>2</v>
      </c>
      <c r="BT19" s="102">
        <f>LOOKUP(AO19,dati!$AU$4:$AV$5)</f>
        <v>2</v>
      </c>
      <c r="BV19" s="102">
        <f>IF(AND(R19="NO",Q19="SI",P19="SI",O19="SI"),dati!$AY$4,0)</f>
        <v>1</v>
      </c>
      <c r="BW19" s="102">
        <f>IF(AND(R19="NO",Q19="SI",P19="NO",O19="SI"),dati!$AY$5,0)</f>
        <v>0</v>
      </c>
      <c r="BX19" s="102">
        <f>IF(AND(R19="NO",Q19="SI",P19="SI",O19="NO"),dati!$AY$5,0)</f>
        <v>0</v>
      </c>
      <c r="BY19" s="102">
        <f>IF(AND(R19="NO",Q19="SI",P19="NO",O19="NO"),dati!$AY$6,0)</f>
        <v>0</v>
      </c>
      <c r="BZ19" s="102">
        <f>IF(AND(R19="NO",Q19="NO"),dati!$AY$7,0)</f>
        <v>0</v>
      </c>
      <c r="CA19" s="102">
        <f>IF(R19="SI",dati!$AY$8,0)</f>
        <v>0</v>
      </c>
      <c r="CC19" s="103" t="str">
        <f t="shared" si="8"/>
        <v>NO SI SI SI</v>
      </c>
      <c r="CD19" s="104">
        <f>LOOKUP(CC19,dati!$BC$4:$BD$9)</f>
        <v>1</v>
      </c>
      <c r="CE19" s="105" t="e">
        <f>LOOKUP(L19,dati!BE20:BF38)</f>
        <v>#N/A</v>
      </c>
    </row>
    <row r="20" spans="1:83" ht="30" customHeight="1" x14ac:dyDescent="0.25">
      <c r="A20" s="209">
        <f t="shared" si="5"/>
        <v>17</v>
      </c>
      <c r="B20" s="179" t="s">
        <v>1104</v>
      </c>
      <c r="C20" s="192"/>
      <c r="D20" s="193"/>
      <c r="E20" s="194"/>
      <c r="F20" s="200" t="s">
        <v>1038</v>
      </c>
      <c r="G20" s="186" t="s">
        <v>185</v>
      </c>
      <c r="H20" s="186" t="s">
        <v>186</v>
      </c>
      <c r="I20" s="186" t="s">
        <v>1043</v>
      </c>
      <c r="J20" s="186" t="s">
        <v>992</v>
      </c>
      <c r="K20" s="187" t="str">
        <f>IF(L20="","",LOOKUP(L20,dati!$BE$5:$BF$27))</f>
        <v>4. Altra presenza di amianto da attività antropica</v>
      </c>
      <c r="L20" s="123" t="s">
        <v>18</v>
      </c>
      <c r="M20" s="188" t="s">
        <v>1044</v>
      </c>
      <c r="N20" s="186" t="s">
        <v>1025</v>
      </c>
      <c r="O20" s="186" t="s">
        <v>17</v>
      </c>
      <c r="P20" s="186" t="s">
        <v>17</v>
      </c>
      <c r="Q20" s="186" t="s">
        <v>17</v>
      </c>
      <c r="R20" s="186" t="s">
        <v>16</v>
      </c>
      <c r="S20" s="186" t="s">
        <v>993</v>
      </c>
      <c r="T20" s="186"/>
      <c r="U20" s="186">
        <v>200</v>
      </c>
      <c r="V20" s="186" t="s">
        <v>16</v>
      </c>
      <c r="W20" s="186" t="s">
        <v>995</v>
      </c>
      <c r="X20" s="186" t="s">
        <v>17</v>
      </c>
      <c r="Y20" s="186" t="s">
        <v>878</v>
      </c>
      <c r="Z20" s="186" t="s">
        <v>993</v>
      </c>
      <c r="AA20" s="186">
        <v>100</v>
      </c>
      <c r="AB20" s="186" t="s">
        <v>993</v>
      </c>
      <c r="AC20" s="186">
        <v>12</v>
      </c>
      <c r="AD20" s="186"/>
      <c r="AE20" s="186" t="s">
        <v>16</v>
      </c>
      <c r="AF20" s="186" t="s">
        <v>887</v>
      </c>
      <c r="AG20" s="186" t="s">
        <v>996</v>
      </c>
      <c r="AH20" s="189"/>
      <c r="AI20" s="186" t="s">
        <v>891</v>
      </c>
      <c r="AJ20" s="186" t="s">
        <v>16</v>
      </c>
      <c r="AK20" s="186" t="s">
        <v>913</v>
      </c>
      <c r="AL20" s="186" t="s">
        <v>1027</v>
      </c>
      <c r="AM20" s="186" t="s">
        <v>1045</v>
      </c>
      <c r="AN20" s="186" t="s">
        <v>921</v>
      </c>
      <c r="AO20" s="186" t="s">
        <v>1026</v>
      </c>
      <c r="AP20" s="186" t="s">
        <v>32</v>
      </c>
      <c r="AQ20" s="186" t="s">
        <v>22</v>
      </c>
      <c r="AR20" s="187"/>
      <c r="AS20" s="187"/>
      <c r="AT20" s="187"/>
      <c r="AU20" s="187">
        <f t="shared" si="6"/>
        <v>1</v>
      </c>
      <c r="AV20" s="187">
        <f>IF(AU20="","",LOOKUP(AU20,dati!$AY$4:$AZ$8))</f>
        <v>1.2</v>
      </c>
      <c r="AW20" s="190">
        <f t="shared" si="7"/>
        <v>774</v>
      </c>
      <c r="AX20" s="191" t="s">
        <v>1137</v>
      </c>
      <c r="AY20" s="191" t="s">
        <v>1138</v>
      </c>
      <c r="AZ20" s="206"/>
      <c r="BA20" s="102">
        <f>LOOKUP(O20,dati!$I$4:$J$6)</f>
        <v>2</v>
      </c>
      <c r="BB20" s="102">
        <f>LOOKUP(P20,dati!$K$4:$L$6)</f>
        <v>2.5</v>
      </c>
      <c r="BC20" s="102">
        <f>LOOKUP(Q20,dati!$M$4:$N$6)</f>
        <v>2.5</v>
      </c>
      <c r="BD20" s="102">
        <f>LOOKUP(R20,dati!$O$4:$P$6)</f>
        <v>2.5</v>
      </c>
      <c r="BE20" s="102">
        <f>LOOKUP(S20,dati!$Q$4:$R$6)</f>
        <v>5</v>
      </c>
      <c r="BF20" s="102">
        <f>LOOKUP(V20,dati!$S$4:$T$5)</f>
        <v>10</v>
      </c>
      <c r="BG20" s="102">
        <f>LOOKUP(W20,dati!$U$4:$V$5)</f>
        <v>1</v>
      </c>
      <c r="BH20" s="102">
        <f>LOOKUP(X20,dati!$W$4:$X$5)</f>
        <v>5</v>
      </c>
      <c r="BI20" s="102">
        <f>LOOKUP(Y20,dati!$Y$4:$Z$5)</f>
        <v>2</v>
      </c>
      <c r="BJ20" s="102">
        <f>LOOKUP(Z20,dati!$AA$4:$AB$6)</f>
        <v>3</v>
      </c>
      <c r="BK20" s="102">
        <f>LOOKUP(AB20,dati!$AC$4:$AD$6)</f>
        <v>5</v>
      </c>
      <c r="BL20" s="102">
        <f>LOOKUP(AE20,dati!$AE$4:$AF$5)</f>
        <v>1</v>
      </c>
      <c r="BM20" s="102">
        <f>LOOKUP(AF20,dati!$AG$4:$AH$5)</f>
        <v>5</v>
      </c>
      <c r="BN20" s="102">
        <f>LOOKUP(AG20,dati!$AI$4:$AJ$6)</f>
        <v>1</v>
      </c>
      <c r="BO20" s="102">
        <f>LOOKUP(AI20,dati!$AK$4:$AL$5)</f>
        <v>1</v>
      </c>
      <c r="BP20" s="102">
        <f>LOOKUP(AJ20,dati!$AM$4:$AN$5)</f>
        <v>1</v>
      </c>
      <c r="BQ20" s="102">
        <f>LOOKUP(AK20,dati!$AO$4:$AP$6)</f>
        <v>5</v>
      </c>
      <c r="BR20" s="102">
        <f>IF(AL20="","#N/D",LOOKUP(AL20,dati!$AQ$4:$AR$6))</f>
        <v>1</v>
      </c>
      <c r="BS20" s="102">
        <f>LOOKUP(AN20,dati!$AS$4:$AT$5)</f>
        <v>2</v>
      </c>
      <c r="BT20" s="102">
        <f>LOOKUP(AO20,dati!$AU$4:$AV$5)</f>
        <v>2</v>
      </c>
      <c r="BV20" s="102">
        <f>IF(AND(R20="NO",Q20="SI",P20="SI",O20="SI"),dati!$AY$4,0)</f>
        <v>1</v>
      </c>
      <c r="BW20" s="102">
        <f>IF(AND(R20="NO",Q20="SI",P20="NO",O20="SI"),dati!$AY$5,0)</f>
        <v>0</v>
      </c>
      <c r="BX20" s="102">
        <f>IF(AND(R20="NO",Q20="SI",P20="SI",O20="NO"),dati!$AY$5,0)</f>
        <v>0</v>
      </c>
      <c r="BY20" s="102">
        <f>IF(AND(R20="NO",Q20="SI",P20="NO",O20="NO"),dati!$AY$6,0)</f>
        <v>0</v>
      </c>
      <c r="BZ20" s="102">
        <f>IF(AND(R20="NO",Q20="NO"),dati!$AY$7,0)</f>
        <v>0</v>
      </c>
      <c r="CA20" s="102">
        <f>IF(R20="SI",dati!$AY$8,0)</f>
        <v>0</v>
      </c>
      <c r="CC20" s="103" t="str">
        <f t="shared" si="8"/>
        <v>NO SI SI SI</v>
      </c>
      <c r="CD20" s="104">
        <f>LOOKUP(CC20,dati!$BC$4:$BD$9)</f>
        <v>1</v>
      </c>
      <c r="CE20" s="105" t="e">
        <f>LOOKUP(L20,dati!BE21:BF39)</f>
        <v>#N/A</v>
      </c>
    </row>
    <row r="21" spans="1:83" ht="30" customHeight="1" x14ac:dyDescent="0.25">
      <c r="A21" s="209">
        <f t="shared" si="5"/>
        <v>18</v>
      </c>
      <c r="B21" s="179" t="s">
        <v>1104</v>
      </c>
      <c r="C21" s="192"/>
      <c r="D21" s="193"/>
      <c r="E21" s="194"/>
      <c r="F21" s="200" t="s">
        <v>1039</v>
      </c>
      <c r="G21" s="186" t="s">
        <v>185</v>
      </c>
      <c r="H21" s="186" t="s">
        <v>186</v>
      </c>
      <c r="I21" s="186" t="s">
        <v>1046</v>
      </c>
      <c r="J21" s="186" t="s">
        <v>992</v>
      </c>
      <c r="K21" s="187" t="str">
        <f>IF(L21="","",LOOKUP(L21,dati!$BE$5:$BF$27))</f>
        <v>4. Altra presenza di amianto da attività antropica</v>
      </c>
      <c r="L21" s="123" t="s">
        <v>18</v>
      </c>
      <c r="M21" s="188" t="s">
        <v>1044</v>
      </c>
      <c r="N21" s="186" t="s">
        <v>1047</v>
      </c>
      <c r="O21" s="186" t="s">
        <v>17</v>
      </c>
      <c r="P21" s="186" t="s">
        <v>17</v>
      </c>
      <c r="Q21" s="186" t="s">
        <v>17</v>
      </c>
      <c r="R21" s="186" t="s">
        <v>17</v>
      </c>
      <c r="S21" s="186" t="s">
        <v>993</v>
      </c>
      <c r="T21" s="186"/>
      <c r="U21" s="186">
        <v>490</v>
      </c>
      <c r="V21" s="186" t="s">
        <v>16</v>
      </c>
      <c r="W21" s="186" t="s">
        <v>995</v>
      </c>
      <c r="X21" s="186" t="s">
        <v>17</v>
      </c>
      <c r="Y21" s="186" t="s">
        <v>878</v>
      </c>
      <c r="Z21" s="186" t="s">
        <v>1004</v>
      </c>
      <c r="AA21" s="186">
        <v>4500</v>
      </c>
      <c r="AB21" s="186" t="s">
        <v>1004</v>
      </c>
      <c r="AC21" s="186">
        <v>30</v>
      </c>
      <c r="AD21" s="186"/>
      <c r="AE21" s="186" t="s">
        <v>16</v>
      </c>
      <c r="AF21" s="186" t="s">
        <v>887</v>
      </c>
      <c r="AG21" s="186" t="s">
        <v>996</v>
      </c>
      <c r="AH21" s="189"/>
      <c r="AI21" s="186" t="s">
        <v>891</v>
      </c>
      <c r="AJ21" s="186" t="s">
        <v>16</v>
      </c>
      <c r="AK21" s="186" t="s">
        <v>913</v>
      </c>
      <c r="AL21" s="186">
        <v>1000</v>
      </c>
      <c r="AM21" s="186" t="s">
        <v>1048</v>
      </c>
      <c r="AN21" s="186" t="s">
        <v>940</v>
      </c>
      <c r="AO21" s="186" t="s">
        <v>1026</v>
      </c>
      <c r="AP21" s="186" t="s">
        <v>32</v>
      </c>
      <c r="AQ21" s="186" t="s">
        <v>31</v>
      </c>
      <c r="AR21" s="187"/>
      <c r="AS21" s="187"/>
      <c r="AT21" s="187"/>
      <c r="AU21" s="187">
        <f t="shared" si="6"/>
        <v>5</v>
      </c>
      <c r="AV21" s="187">
        <f>IF(AU21="","",LOOKUP(AU21,dati!$AY$4:$AZ$8))</f>
        <v>0.3</v>
      </c>
      <c r="AW21" s="190">
        <f t="shared" si="7"/>
        <v>218.25</v>
      </c>
      <c r="AX21" s="191" t="s">
        <v>1139</v>
      </c>
      <c r="AY21" s="191" t="s">
        <v>1140</v>
      </c>
      <c r="AZ21" s="206"/>
      <c r="BA21" s="102">
        <f>LOOKUP(O21,dati!$I$4:$J$6)</f>
        <v>2</v>
      </c>
      <c r="BB21" s="102">
        <f>LOOKUP(P21,dati!$K$4:$L$6)</f>
        <v>2.5</v>
      </c>
      <c r="BC21" s="102">
        <f>LOOKUP(Q21,dati!$M$4:$N$6)</f>
        <v>2.5</v>
      </c>
      <c r="BD21" s="102">
        <f>LOOKUP(R21,dati!$O$4:$P$6)</f>
        <v>1</v>
      </c>
      <c r="BE21" s="102">
        <f>LOOKUP(S21,dati!$Q$4:$R$6)</f>
        <v>5</v>
      </c>
      <c r="BF21" s="102">
        <f>LOOKUP(V21,dati!$S$4:$T$5)</f>
        <v>10</v>
      </c>
      <c r="BG21" s="102">
        <f>LOOKUP(W21,dati!$U$4:$V$5)</f>
        <v>1</v>
      </c>
      <c r="BH21" s="102">
        <f>LOOKUP(X21,dati!$W$4:$X$5)</f>
        <v>5</v>
      </c>
      <c r="BI21" s="102">
        <f>LOOKUP(Y21,dati!$Y$4:$Z$5)</f>
        <v>2</v>
      </c>
      <c r="BJ21" s="102">
        <f>LOOKUP(Z21,dati!$AA$4:$AB$6)</f>
        <v>5</v>
      </c>
      <c r="BK21" s="102">
        <f>LOOKUP(AB21,dati!$AC$4:$AD$6)</f>
        <v>8</v>
      </c>
      <c r="BL21" s="102">
        <f>LOOKUP(AE21,dati!$AE$4:$AF$5)</f>
        <v>1</v>
      </c>
      <c r="BM21" s="102">
        <f>LOOKUP(AF21,dati!$AG$4:$AH$5)</f>
        <v>5</v>
      </c>
      <c r="BN21" s="102">
        <f>LOOKUP(AG21,dati!$AI$4:$AJ$6)</f>
        <v>1</v>
      </c>
      <c r="BO21" s="102">
        <f>LOOKUP(AI21,dati!$AK$4:$AL$5)</f>
        <v>1</v>
      </c>
      <c r="BP21" s="102">
        <f>LOOKUP(AJ21,dati!$AM$4:$AN$5)</f>
        <v>1</v>
      </c>
      <c r="BQ21" s="102">
        <f>LOOKUP(AK21,dati!$AO$4:$AP$6)</f>
        <v>5</v>
      </c>
      <c r="BR21" s="102">
        <f>IF(AL21="","#N/D",LOOKUP(AL21,dati!$AQ$4:$AR$6))</f>
        <v>3</v>
      </c>
      <c r="BS21" s="102">
        <f>LOOKUP(AN21,dati!$AS$4:$AT$5)</f>
        <v>4</v>
      </c>
      <c r="BT21" s="102">
        <f>LOOKUP(AO21,dati!$AU$4:$AV$5)</f>
        <v>2</v>
      </c>
      <c r="BV21" s="102">
        <f>IF(AND(R21="NO",Q21="SI",P21="SI",O21="SI"),dati!$AY$4,0)</f>
        <v>0</v>
      </c>
      <c r="BW21" s="102">
        <f>IF(AND(R21="NO",Q21="SI",P21="NO",O21="SI"),dati!$AY$5,0)</f>
        <v>0</v>
      </c>
      <c r="BX21" s="102">
        <f>IF(AND(R21="NO",Q21="SI",P21="SI",O21="NO"),dati!$AY$5,0)</f>
        <v>0</v>
      </c>
      <c r="BY21" s="102">
        <f>IF(AND(R21="NO",Q21="SI",P21="NO",O21="NO"),dati!$AY$6,0)</f>
        <v>0</v>
      </c>
      <c r="BZ21" s="102">
        <f>IF(AND(R21="NO",Q21="NO"),dati!$AY$7,0)</f>
        <v>0</v>
      </c>
      <c r="CA21" s="102">
        <f>IF(R21="SI",dati!$AY$8,0)</f>
        <v>5</v>
      </c>
      <c r="CC21" s="103" t="str">
        <f t="shared" si="8"/>
        <v>SI SI SI SI</v>
      </c>
      <c r="CD21" s="104">
        <f>LOOKUP(CC21,dati!$BC$4:$BD$9)</f>
        <v>5</v>
      </c>
      <c r="CE21" s="105" t="e">
        <f>LOOKUP(L21,dati!BE22:BF40)</f>
        <v>#N/A</v>
      </c>
    </row>
    <row r="22" spans="1:83" ht="30" customHeight="1" x14ac:dyDescent="0.25">
      <c r="A22" s="209">
        <f t="shared" si="5"/>
        <v>19</v>
      </c>
      <c r="B22" s="179" t="s">
        <v>1168</v>
      </c>
      <c r="C22" s="179" t="s">
        <v>1171</v>
      </c>
      <c r="D22" s="193"/>
      <c r="E22" s="194"/>
      <c r="F22" s="200" t="s">
        <v>1040</v>
      </c>
      <c r="G22" s="186" t="s">
        <v>185</v>
      </c>
      <c r="H22" s="186" t="s">
        <v>186</v>
      </c>
      <c r="I22" s="186" t="s">
        <v>1049</v>
      </c>
      <c r="J22" s="186" t="s">
        <v>1170</v>
      </c>
      <c r="K22" s="187" t="str">
        <f>IF(L22="","",LOOKUP(L22,dati!$BE$5:$BF$27))</f>
        <v>2. Edifici pubblici o privati</v>
      </c>
      <c r="L22" s="135" t="s">
        <v>33</v>
      </c>
      <c r="M22" s="188" t="s">
        <v>1050</v>
      </c>
      <c r="N22" s="186" t="s">
        <v>1025</v>
      </c>
      <c r="O22" s="186" t="s">
        <v>16</v>
      </c>
      <c r="P22" s="186" t="s">
        <v>17</v>
      </c>
      <c r="Q22" s="186" t="s">
        <v>17</v>
      </c>
      <c r="R22" s="186" t="s">
        <v>16</v>
      </c>
      <c r="S22" s="186" t="s">
        <v>993</v>
      </c>
      <c r="T22" s="186"/>
      <c r="U22" s="186">
        <v>1700</v>
      </c>
      <c r="V22" s="186" t="s">
        <v>16</v>
      </c>
      <c r="W22" s="186" t="s">
        <v>995</v>
      </c>
      <c r="X22" s="186" t="s">
        <v>17</v>
      </c>
      <c r="Y22" s="186" t="s">
        <v>878</v>
      </c>
      <c r="Z22" s="186" t="s">
        <v>993</v>
      </c>
      <c r="AA22" s="186">
        <v>100</v>
      </c>
      <c r="AB22" s="186" t="s">
        <v>993</v>
      </c>
      <c r="AC22" s="186"/>
      <c r="AD22" s="186">
        <v>100</v>
      </c>
      <c r="AE22" s="186" t="s">
        <v>16</v>
      </c>
      <c r="AF22" s="186" t="s">
        <v>887</v>
      </c>
      <c r="AG22" s="186" t="s">
        <v>996</v>
      </c>
      <c r="AH22" s="189"/>
      <c r="AI22" s="186" t="s">
        <v>891</v>
      </c>
      <c r="AJ22" s="186" t="s">
        <v>16</v>
      </c>
      <c r="AK22" s="186" t="s">
        <v>915</v>
      </c>
      <c r="AL22" s="186">
        <v>1000</v>
      </c>
      <c r="AM22" s="186" t="s">
        <v>1048</v>
      </c>
      <c r="AN22" s="186" t="s">
        <v>921</v>
      </c>
      <c r="AO22" s="186" t="s">
        <v>1026</v>
      </c>
      <c r="AP22" s="186" t="s">
        <v>32</v>
      </c>
      <c r="AQ22" s="186" t="s">
        <v>22</v>
      </c>
      <c r="AR22" s="187"/>
      <c r="AS22" s="187"/>
      <c r="AT22" s="187"/>
      <c r="AU22" s="187">
        <f t="shared" si="6"/>
        <v>2</v>
      </c>
      <c r="AV22" s="187">
        <f>IF(AU22="","",LOOKUP(AU22,dati!$AY$4:$AZ$8))</f>
        <v>0.8</v>
      </c>
      <c r="AW22" s="190">
        <f t="shared" si="7"/>
        <v>708</v>
      </c>
      <c r="AX22" s="191" t="s">
        <v>1163</v>
      </c>
      <c r="AY22" s="191" t="s">
        <v>1158</v>
      </c>
      <c r="AZ22" s="206"/>
      <c r="BA22" s="102">
        <f>LOOKUP(O22,dati!$I$4:$J$6)</f>
        <v>1</v>
      </c>
      <c r="BB22" s="102">
        <f>LOOKUP(P22,dati!$K$4:$L$6)</f>
        <v>2.5</v>
      </c>
      <c r="BC22" s="102">
        <f>LOOKUP(Q22,dati!$M$4:$N$6)</f>
        <v>2.5</v>
      </c>
      <c r="BD22" s="102">
        <f>LOOKUP(R22,dati!$O$4:$P$6)</f>
        <v>2.5</v>
      </c>
      <c r="BE22" s="102">
        <f>LOOKUP(S22,dati!$Q$4:$R$6)</f>
        <v>5</v>
      </c>
      <c r="BF22" s="102">
        <f>LOOKUP(V22,dati!$S$4:$T$5)</f>
        <v>10</v>
      </c>
      <c r="BG22" s="102">
        <f>LOOKUP(W22,dati!$U$4:$V$5)</f>
        <v>1</v>
      </c>
      <c r="BH22" s="102">
        <f>LOOKUP(X22,dati!$W$4:$X$5)</f>
        <v>5</v>
      </c>
      <c r="BI22" s="102">
        <f>LOOKUP(Y22,dati!$Y$4:$Z$5)</f>
        <v>2</v>
      </c>
      <c r="BJ22" s="102">
        <f>LOOKUP(Z22,dati!$AA$4:$AB$6)</f>
        <v>3</v>
      </c>
      <c r="BK22" s="102">
        <f>LOOKUP(AB22,dati!$AC$4:$AD$6)</f>
        <v>5</v>
      </c>
      <c r="BL22" s="102">
        <f>LOOKUP(AE22,dati!$AE$4:$AF$5)</f>
        <v>1</v>
      </c>
      <c r="BM22" s="102">
        <f>LOOKUP(AF22,dati!$AG$4:$AH$5)</f>
        <v>5</v>
      </c>
      <c r="BN22" s="102">
        <f>LOOKUP(AG22,dati!$AI$4:$AJ$6)</f>
        <v>1</v>
      </c>
      <c r="BO22" s="102">
        <f>LOOKUP(AI22,dati!$AK$4:$AL$5)</f>
        <v>1</v>
      </c>
      <c r="BP22" s="102">
        <f>LOOKUP(AJ22,dati!$AM$4:$AN$5)</f>
        <v>1</v>
      </c>
      <c r="BQ22" s="102">
        <f>LOOKUP(AK22,dati!$AO$4:$AP$6)</f>
        <v>20</v>
      </c>
      <c r="BR22" s="102">
        <f>IF(AL22="","#N/D",LOOKUP(AL22,dati!$AQ$4:$AR$6))</f>
        <v>3</v>
      </c>
      <c r="BS22" s="102">
        <f>LOOKUP(AN22,dati!$AS$4:$AT$5)</f>
        <v>2</v>
      </c>
      <c r="BT22" s="102">
        <f>LOOKUP(AO22,dati!$AU$4:$AV$5)</f>
        <v>2</v>
      </c>
      <c r="BV22" s="102">
        <f>IF(AND(R22="NO",Q22="SI",P22="SI",O22="SI"),dati!$AY$4,0)</f>
        <v>0</v>
      </c>
      <c r="BW22" s="102">
        <f>IF(AND(R22="NO",Q22="SI",P22="NO",O22="SI"),dati!$AY$5,0)</f>
        <v>0</v>
      </c>
      <c r="BX22" s="102">
        <f>IF(AND(R22="NO",Q22="SI",P22="SI",O22="NO"),dati!$AY$5,0)</f>
        <v>2</v>
      </c>
      <c r="BY22" s="102">
        <f>IF(AND(R22="NO",Q22="SI",P22="NO",O22="NO"),dati!$AY$6,0)</f>
        <v>0</v>
      </c>
      <c r="BZ22" s="102">
        <f>IF(AND(R22="NO",Q22="NO"),dati!$AY$7,0)</f>
        <v>0</v>
      </c>
      <c r="CA22" s="102">
        <f>IF(R22="SI",dati!$AY$8,0)</f>
        <v>0</v>
      </c>
      <c r="CC22" s="103" t="str">
        <f t="shared" si="8"/>
        <v>NO SI SI NO</v>
      </c>
      <c r="CD22" s="104">
        <f>LOOKUP(CC22,dati!$BC$4:$BD$9)</f>
        <v>2</v>
      </c>
      <c r="CE22" s="105" t="e">
        <f>LOOKUP(L22,dati!BE23:BF41)</f>
        <v>#N/A</v>
      </c>
    </row>
    <row r="23" spans="1:83" ht="30" customHeight="1" x14ac:dyDescent="0.25">
      <c r="A23" s="209">
        <f t="shared" si="5"/>
        <v>20</v>
      </c>
      <c r="B23" s="179" t="s">
        <v>1104</v>
      </c>
      <c r="C23" s="192"/>
      <c r="D23" s="193"/>
      <c r="E23" s="194"/>
      <c r="F23" s="200" t="s">
        <v>1041</v>
      </c>
      <c r="G23" s="186" t="s">
        <v>185</v>
      </c>
      <c r="H23" s="186" t="s">
        <v>186</v>
      </c>
      <c r="I23" s="186" t="s">
        <v>1051</v>
      </c>
      <c r="J23" s="186" t="s">
        <v>992</v>
      </c>
      <c r="K23" s="187" t="str">
        <f>IF(L23="","",LOOKUP(L23,dati!$BE$5:$BF$27))</f>
        <v>2. Edifici pubblici o privati</v>
      </c>
      <c r="L23" s="135" t="s">
        <v>33</v>
      </c>
      <c r="M23" s="188" t="s">
        <v>1052</v>
      </c>
      <c r="N23" s="186" t="s">
        <v>1053</v>
      </c>
      <c r="O23" s="186" t="s">
        <v>16</v>
      </c>
      <c r="P23" s="186" t="s">
        <v>17</v>
      </c>
      <c r="Q23" s="186" t="s">
        <v>17</v>
      </c>
      <c r="R23" s="186" t="s">
        <v>16</v>
      </c>
      <c r="S23" s="186" t="s">
        <v>993</v>
      </c>
      <c r="T23" s="186"/>
      <c r="U23" s="186">
        <v>950</v>
      </c>
      <c r="V23" s="186" t="s">
        <v>16</v>
      </c>
      <c r="W23" s="186" t="s">
        <v>995</v>
      </c>
      <c r="X23" s="186" t="s">
        <v>17</v>
      </c>
      <c r="Y23" s="186" t="s">
        <v>878</v>
      </c>
      <c r="Z23" s="186" t="s">
        <v>993</v>
      </c>
      <c r="AA23" s="186">
        <v>31</v>
      </c>
      <c r="AB23" s="186" t="s">
        <v>993</v>
      </c>
      <c r="AC23" s="186"/>
      <c r="AD23" s="186">
        <v>55</v>
      </c>
      <c r="AE23" s="186" t="s">
        <v>16</v>
      </c>
      <c r="AF23" s="186" t="s">
        <v>887</v>
      </c>
      <c r="AG23" s="186" t="s">
        <v>996</v>
      </c>
      <c r="AH23" s="189"/>
      <c r="AI23" s="186" t="s">
        <v>891</v>
      </c>
      <c r="AJ23" s="186" t="s">
        <v>16</v>
      </c>
      <c r="AK23" s="186" t="s">
        <v>915</v>
      </c>
      <c r="AL23" s="186">
        <v>0</v>
      </c>
      <c r="AM23" s="186">
        <v>0</v>
      </c>
      <c r="AN23" s="186" t="s">
        <v>940</v>
      </c>
      <c r="AO23" s="186" t="s">
        <v>1026</v>
      </c>
      <c r="AP23" s="186" t="s">
        <v>32</v>
      </c>
      <c r="AQ23" s="186" t="s">
        <v>22</v>
      </c>
      <c r="AR23" s="187"/>
      <c r="AS23" s="187"/>
      <c r="AT23" s="187"/>
      <c r="AU23" s="187">
        <f t="shared" si="6"/>
        <v>2</v>
      </c>
      <c r="AV23" s="187">
        <f>IF(AU23="","",LOOKUP(AU23,dati!$AY$4:$AZ$8))</f>
        <v>0.8</v>
      </c>
      <c r="AW23" s="190">
        <f t="shared" si="7"/>
        <v>876</v>
      </c>
      <c r="AX23" s="191" t="s">
        <v>1149</v>
      </c>
      <c r="AY23" s="191" t="s">
        <v>1150</v>
      </c>
      <c r="AZ23" s="206"/>
      <c r="BA23" s="102">
        <f>LOOKUP(O23,dati!$I$4:$J$6)</f>
        <v>1</v>
      </c>
      <c r="BB23" s="102">
        <f>LOOKUP(P23,dati!$K$4:$L$6)</f>
        <v>2.5</v>
      </c>
      <c r="BC23" s="102">
        <f>LOOKUP(Q23,dati!$M$4:$N$6)</f>
        <v>2.5</v>
      </c>
      <c r="BD23" s="102">
        <f>LOOKUP(R23,dati!$O$4:$P$6)</f>
        <v>2.5</v>
      </c>
      <c r="BE23" s="102">
        <f>LOOKUP(S23,dati!$Q$4:$R$6)</f>
        <v>5</v>
      </c>
      <c r="BF23" s="102">
        <f>LOOKUP(V23,dati!$S$4:$T$5)</f>
        <v>10</v>
      </c>
      <c r="BG23" s="102">
        <f>LOOKUP(W23,dati!$U$4:$V$5)</f>
        <v>1</v>
      </c>
      <c r="BH23" s="102">
        <f>LOOKUP(X23,dati!$W$4:$X$5)</f>
        <v>5</v>
      </c>
      <c r="BI23" s="102">
        <f>LOOKUP(Y23,dati!$Y$4:$Z$5)</f>
        <v>2</v>
      </c>
      <c r="BJ23" s="102">
        <f>LOOKUP(Z23,dati!$AA$4:$AB$6)</f>
        <v>3</v>
      </c>
      <c r="BK23" s="102">
        <f>LOOKUP(AB23,dati!$AC$4:$AD$6)</f>
        <v>5</v>
      </c>
      <c r="BL23" s="102">
        <f>LOOKUP(AE23,dati!$AE$4:$AF$5)</f>
        <v>1</v>
      </c>
      <c r="BM23" s="102">
        <f>LOOKUP(AF23,dati!$AG$4:$AH$5)</f>
        <v>5</v>
      </c>
      <c r="BN23" s="102">
        <f>LOOKUP(AG23,dati!$AI$4:$AJ$6)</f>
        <v>1</v>
      </c>
      <c r="BO23" s="102">
        <f>LOOKUP(AI23,dati!$AK$4:$AL$5)</f>
        <v>1</v>
      </c>
      <c r="BP23" s="102">
        <f>LOOKUP(AJ23,dati!$AM$4:$AN$5)</f>
        <v>1</v>
      </c>
      <c r="BQ23" s="102">
        <f>LOOKUP(AK23,dati!$AO$4:$AP$6)</f>
        <v>20</v>
      </c>
      <c r="BR23" s="102">
        <f>IF(AL23="","#N/D",LOOKUP(AL23,dati!$AQ$4:$AR$6))</f>
        <v>5</v>
      </c>
      <c r="BS23" s="102">
        <f>LOOKUP(AN23,dati!$AS$4:$AT$5)</f>
        <v>4</v>
      </c>
      <c r="BT23" s="102">
        <f>LOOKUP(AO23,dati!$AU$4:$AV$5)</f>
        <v>2</v>
      </c>
      <c r="BV23" s="102">
        <f>IF(AND(R23="NO",Q23="SI",P23="SI",O23="SI"),dati!$AY$4,0)</f>
        <v>0</v>
      </c>
      <c r="BW23" s="102">
        <f>IF(AND(R23="NO",Q23="SI",P23="NO",O23="SI"),dati!$AY$5,0)</f>
        <v>0</v>
      </c>
      <c r="BX23" s="102">
        <f>IF(AND(R23="NO",Q23="SI",P23="SI",O23="NO"),dati!$AY$5,0)</f>
        <v>2</v>
      </c>
      <c r="BY23" s="102">
        <f>IF(AND(R23="NO",Q23="SI",P23="NO",O23="NO"),dati!$AY$6,0)</f>
        <v>0</v>
      </c>
      <c r="BZ23" s="102">
        <f>IF(AND(R23="NO",Q23="NO"),dati!$AY$7,0)</f>
        <v>0</v>
      </c>
      <c r="CA23" s="102">
        <f>IF(R23="SI",dati!$AY$8,0)</f>
        <v>0</v>
      </c>
      <c r="CC23" s="103" t="str">
        <f t="shared" si="8"/>
        <v>NO SI SI NO</v>
      </c>
      <c r="CD23" s="104">
        <f>LOOKUP(CC23,dati!$BC$4:$BD$9)</f>
        <v>2</v>
      </c>
      <c r="CE23" s="105" t="e">
        <f>LOOKUP(L23,dati!BE24:BF42)</f>
        <v>#N/A</v>
      </c>
    </row>
    <row r="24" spans="1:83" ht="30" customHeight="1" x14ac:dyDescent="0.25">
      <c r="A24" s="209">
        <f t="shared" si="5"/>
        <v>21</v>
      </c>
      <c r="B24" s="179" t="s">
        <v>1104</v>
      </c>
      <c r="C24" s="192"/>
      <c r="D24" s="193"/>
      <c r="E24" s="194"/>
      <c r="F24" s="200" t="s">
        <v>1042</v>
      </c>
      <c r="G24" s="186" t="s">
        <v>185</v>
      </c>
      <c r="H24" s="186" t="s">
        <v>186</v>
      </c>
      <c r="I24" s="186" t="s">
        <v>1067</v>
      </c>
      <c r="J24" s="186" t="s">
        <v>992</v>
      </c>
      <c r="K24" s="187" t="str">
        <f>IF(L24="","",LOOKUP(L24,dati!$BE$5:$BF$27))</f>
        <v>2. Edifici pubblici o privati</v>
      </c>
      <c r="L24" s="135" t="s">
        <v>33</v>
      </c>
      <c r="M24" s="188" t="s">
        <v>1052</v>
      </c>
      <c r="N24" s="186" t="s">
        <v>1100</v>
      </c>
      <c r="O24" s="186" t="s">
        <v>16</v>
      </c>
      <c r="P24" s="186" t="s">
        <v>17</v>
      </c>
      <c r="Q24" s="186" t="s">
        <v>17</v>
      </c>
      <c r="R24" s="186" t="s">
        <v>16</v>
      </c>
      <c r="S24" s="186" t="s">
        <v>993</v>
      </c>
      <c r="T24" s="186"/>
      <c r="U24" s="186">
        <v>1290</v>
      </c>
      <c r="V24" s="186" t="s">
        <v>16</v>
      </c>
      <c r="W24" s="186" t="s">
        <v>995</v>
      </c>
      <c r="X24" s="186" t="s">
        <v>17</v>
      </c>
      <c r="Y24" s="186" t="s">
        <v>878</v>
      </c>
      <c r="Z24" s="186" t="s">
        <v>993</v>
      </c>
      <c r="AA24" s="186">
        <v>46</v>
      </c>
      <c r="AB24" s="186" t="s">
        <v>993</v>
      </c>
      <c r="AC24" s="186"/>
      <c r="AD24" s="186">
        <v>70</v>
      </c>
      <c r="AE24" s="186" t="s">
        <v>16</v>
      </c>
      <c r="AF24" s="186" t="s">
        <v>887</v>
      </c>
      <c r="AG24" s="186" t="s">
        <v>996</v>
      </c>
      <c r="AH24" s="189"/>
      <c r="AI24" s="186" t="s">
        <v>891</v>
      </c>
      <c r="AJ24" s="186" t="s">
        <v>16</v>
      </c>
      <c r="AK24" s="186" t="s">
        <v>915</v>
      </c>
      <c r="AL24" s="186">
        <v>0</v>
      </c>
      <c r="AM24" s="186">
        <v>0</v>
      </c>
      <c r="AN24" s="186" t="s">
        <v>940</v>
      </c>
      <c r="AO24" s="186" t="s">
        <v>1026</v>
      </c>
      <c r="AP24" s="186" t="s">
        <v>32</v>
      </c>
      <c r="AQ24" s="186" t="s">
        <v>22</v>
      </c>
      <c r="AR24" s="187"/>
      <c r="AS24" s="187"/>
      <c r="AT24" s="187"/>
      <c r="AU24" s="187">
        <f t="shared" si="6"/>
        <v>2</v>
      </c>
      <c r="AV24" s="187">
        <f>IF(AU24="","",LOOKUP(AU24,dati!$AY$4:$AZ$8))</f>
        <v>0.8</v>
      </c>
      <c r="AW24" s="190">
        <f t="shared" si="7"/>
        <v>876</v>
      </c>
      <c r="AX24" s="191" t="s">
        <v>1151</v>
      </c>
      <c r="AY24" s="191" t="s">
        <v>1152</v>
      </c>
      <c r="AZ24" s="206"/>
      <c r="BA24" s="102">
        <f>LOOKUP(O24,dati!$I$4:$J$6)</f>
        <v>1</v>
      </c>
      <c r="BB24" s="102">
        <f>LOOKUP(P24,dati!$K$4:$L$6)</f>
        <v>2.5</v>
      </c>
      <c r="BC24" s="102">
        <f>LOOKUP(Q24,dati!$M$4:$N$6)</f>
        <v>2.5</v>
      </c>
      <c r="BD24" s="102">
        <f>LOOKUP(R24,dati!$O$4:$P$6)</f>
        <v>2.5</v>
      </c>
      <c r="BE24" s="102">
        <f>LOOKUP(S24,dati!$Q$4:$R$6)</f>
        <v>5</v>
      </c>
      <c r="BF24" s="102">
        <f>LOOKUP(V24,dati!$S$4:$T$5)</f>
        <v>10</v>
      </c>
      <c r="BG24" s="102">
        <f>LOOKUP(W24,dati!$U$4:$V$5)</f>
        <v>1</v>
      </c>
      <c r="BH24" s="102">
        <f>LOOKUP(X24,dati!$W$4:$X$5)</f>
        <v>5</v>
      </c>
      <c r="BI24" s="102">
        <f>LOOKUP(Y24,dati!$Y$4:$Z$5)</f>
        <v>2</v>
      </c>
      <c r="BJ24" s="102">
        <f>LOOKUP(Z24,dati!$AA$4:$AB$6)</f>
        <v>3</v>
      </c>
      <c r="BK24" s="102">
        <f>LOOKUP(AB24,dati!$AC$4:$AD$6)</f>
        <v>5</v>
      </c>
      <c r="BL24" s="102">
        <f>LOOKUP(AE24,dati!$AE$4:$AF$5)</f>
        <v>1</v>
      </c>
      <c r="BM24" s="102">
        <f>LOOKUP(AF24,dati!$AG$4:$AH$5)</f>
        <v>5</v>
      </c>
      <c r="BN24" s="102">
        <f>LOOKUP(AG24,dati!$AI$4:$AJ$6)</f>
        <v>1</v>
      </c>
      <c r="BO24" s="102">
        <f>LOOKUP(AI24,dati!$AK$4:$AL$5)</f>
        <v>1</v>
      </c>
      <c r="BP24" s="102">
        <f>LOOKUP(AJ24,dati!$AM$4:$AN$5)</f>
        <v>1</v>
      </c>
      <c r="BQ24" s="102">
        <f>LOOKUP(AK24,dati!$AO$4:$AP$6)</f>
        <v>20</v>
      </c>
      <c r="BR24" s="102">
        <f>IF(AL24="","#N/D",LOOKUP(AL24,dati!$AQ$4:$AR$6))</f>
        <v>5</v>
      </c>
      <c r="BS24" s="102">
        <f>LOOKUP(AN24,dati!$AS$4:$AT$5)</f>
        <v>4</v>
      </c>
      <c r="BT24" s="102">
        <f>LOOKUP(AO24,dati!$AU$4:$AV$5)</f>
        <v>2</v>
      </c>
      <c r="BV24" s="102">
        <f>IF(AND(R24="NO",Q24="SI",P24="SI",O24="SI"),dati!$AY$4,0)</f>
        <v>0</v>
      </c>
      <c r="BW24" s="102">
        <f>IF(AND(R24="NO",Q24="SI",P24="NO",O24="SI"),dati!$AY$5,0)</f>
        <v>0</v>
      </c>
      <c r="BX24" s="102">
        <f>IF(AND(R24="NO",Q24="SI",P24="SI",O24="NO"),dati!$AY$5,0)</f>
        <v>2</v>
      </c>
      <c r="BY24" s="102">
        <f>IF(AND(R24="NO",Q24="SI",P24="NO",O24="NO"),dati!$AY$6,0)</f>
        <v>0</v>
      </c>
      <c r="BZ24" s="102">
        <f>IF(AND(R24="NO",Q24="NO"),dati!$AY$7,0)</f>
        <v>0</v>
      </c>
      <c r="CA24" s="102">
        <f>IF(R24="SI",dati!$AY$8,0)</f>
        <v>0</v>
      </c>
      <c r="CC24" s="103" t="str">
        <f t="shared" si="8"/>
        <v>NO SI SI NO</v>
      </c>
      <c r="CD24" s="104">
        <f>LOOKUP(CC24,dati!$BC$4:$BD$9)</f>
        <v>2</v>
      </c>
      <c r="CE24" s="105" t="e">
        <f>LOOKUP(L24,dati!BE25:BF43)</f>
        <v>#N/A</v>
      </c>
    </row>
    <row r="25" spans="1:83" ht="30" customHeight="1" x14ac:dyDescent="0.25">
      <c r="A25" s="209">
        <f t="shared" si="5"/>
        <v>22</v>
      </c>
      <c r="B25" s="179" t="s">
        <v>1104</v>
      </c>
      <c r="C25" s="192"/>
      <c r="D25" s="193"/>
      <c r="E25" s="194"/>
      <c r="F25" s="200" t="s">
        <v>1068</v>
      </c>
      <c r="G25" s="186" t="s">
        <v>185</v>
      </c>
      <c r="H25" s="186" t="s">
        <v>186</v>
      </c>
      <c r="I25" s="186" t="s">
        <v>1072</v>
      </c>
      <c r="J25" s="186" t="s">
        <v>992</v>
      </c>
      <c r="K25" s="187" t="str">
        <f>IF(L25="","",LOOKUP(L25,dati!$BE$5:$BF$27))</f>
        <v>2. Edifici pubblici o privati</v>
      </c>
      <c r="L25" s="135" t="s">
        <v>33</v>
      </c>
      <c r="M25" s="188" t="s">
        <v>1052</v>
      </c>
      <c r="N25" s="186" t="s">
        <v>1073</v>
      </c>
      <c r="O25" s="186" t="s">
        <v>16</v>
      </c>
      <c r="P25" s="186" t="s">
        <v>17</v>
      </c>
      <c r="Q25" s="186" t="s">
        <v>17</v>
      </c>
      <c r="R25" s="186" t="s">
        <v>16</v>
      </c>
      <c r="S25" s="186" t="s">
        <v>993</v>
      </c>
      <c r="T25" s="186"/>
      <c r="U25" s="186">
        <v>720</v>
      </c>
      <c r="V25" s="186" t="s">
        <v>16</v>
      </c>
      <c r="W25" s="186" t="s">
        <v>995</v>
      </c>
      <c r="X25" s="186" t="s">
        <v>17</v>
      </c>
      <c r="Y25" s="186" t="s">
        <v>878</v>
      </c>
      <c r="Z25" s="186" t="s">
        <v>993</v>
      </c>
      <c r="AA25" s="186">
        <v>6</v>
      </c>
      <c r="AB25" s="186" t="s">
        <v>993</v>
      </c>
      <c r="AC25" s="186"/>
      <c r="AD25" s="186">
        <v>30</v>
      </c>
      <c r="AE25" s="186" t="s">
        <v>16</v>
      </c>
      <c r="AF25" s="186" t="s">
        <v>887</v>
      </c>
      <c r="AG25" s="186" t="s">
        <v>996</v>
      </c>
      <c r="AH25" s="189"/>
      <c r="AI25" s="186" t="s">
        <v>891</v>
      </c>
      <c r="AJ25" s="186" t="s">
        <v>16</v>
      </c>
      <c r="AK25" s="186" t="s">
        <v>915</v>
      </c>
      <c r="AL25" s="186">
        <v>0</v>
      </c>
      <c r="AM25" s="186">
        <v>0</v>
      </c>
      <c r="AN25" s="186" t="s">
        <v>940</v>
      </c>
      <c r="AO25" s="186" t="s">
        <v>1026</v>
      </c>
      <c r="AP25" s="186" t="s">
        <v>32</v>
      </c>
      <c r="AQ25" s="186" t="s">
        <v>22</v>
      </c>
      <c r="AR25" s="187"/>
      <c r="AS25" s="187"/>
      <c r="AT25" s="187"/>
      <c r="AU25" s="187">
        <f t="shared" si="6"/>
        <v>2</v>
      </c>
      <c r="AV25" s="187">
        <f>IF(AU25="","",LOOKUP(AU25,dati!$AY$4:$AZ$8))</f>
        <v>0.8</v>
      </c>
      <c r="AW25" s="190">
        <f t="shared" si="7"/>
        <v>876</v>
      </c>
      <c r="AX25" s="191" t="s">
        <v>1153</v>
      </c>
      <c r="AY25" s="191" t="s">
        <v>1154</v>
      </c>
      <c r="AZ25" s="206"/>
      <c r="BA25" s="102">
        <f>LOOKUP(O25,dati!$I$4:$J$6)</f>
        <v>1</v>
      </c>
      <c r="BB25" s="102">
        <f>LOOKUP(P25,dati!$K$4:$L$6)</f>
        <v>2.5</v>
      </c>
      <c r="BC25" s="102">
        <f>LOOKUP(Q25,dati!$M$4:$N$6)</f>
        <v>2.5</v>
      </c>
      <c r="BD25" s="102">
        <f>LOOKUP(R25,dati!$O$4:$P$6)</f>
        <v>2.5</v>
      </c>
      <c r="BE25" s="102">
        <f>LOOKUP(S25,dati!$Q$4:$R$6)</f>
        <v>5</v>
      </c>
      <c r="BF25" s="102">
        <f>LOOKUP(V25,dati!$S$4:$T$5)</f>
        <v>10</v>
      </c>
      <c r="BG25" s="102">
        <f>LOOKUP(W25,dati!$U$4:$V$5)</f>
        <v>1</v>
      </c>
      <c r="BH25" s="102">
        <f>LOOKUP(X25,dati!$W$4:$X$5)</f>
        <v>5</v>
      </c>
      <c r="BI25" s="102">
        <f>LOOKUP(Y25,dati!$Y$4:$Z$5)</f>
        <v>2</v>
      </c>
      <c r="BJ25" s="102">
        <f>LOOKUP(Z25,dati!$AA$4:$AB$6)</f>
        <v>3</v>
      </c>
      <c r="BK25" s="102">
        <f>LOOKUP(AB25,dati!$AC$4:$AD$6)</f>
        <v>5</v>
      </c>
      <c r="BL25" s="102">
        <f>LOOKUP(AE25,dati!$AE$4:$AF$5)</f>
        <v>1</v>
      </c>
      <c r="BM25" s="102">
        <f>LOOKUP(AF25,dati!$AG$4:$AH$5)</f>
        <v>5</v>
      </c>
      <c r="BN25" s="102">
        <f>LOOKUP(AG25,dati!$AI$4:$AJ$6)</f>
        <v>1</v>
      </c>
      <c r="BO25" s="102">
        <f>LOOKUP(AI25,dati!$AK$4:$AL$5)</f>
        <v>1</v>
      </c>
      <c r="BP25" s="102">
        <f>LOOKUP(AJ25,dati!$AM$4:$AN$5)</f>
        <v>1</v>
      </c>
      <c r="BQ25" s="102">
        <f>LOOKUP(AK25,dati!$AO$4:$AP$6)</f>
        <v>20</v>
      </c>
      <c r="BR25" s="102">
        <f>IF(AL25="","#N/D",LOOKUP(AL25,dati!$AQ$4:$AR$6))</f>
        <v>5</v>
      </c>
      <c r="BS25" s="102">
        <f>LOOKUP(AN25,dati!$AS$4:$AT$5)</f>
        <v>4</v>
      </c>
      <c r="BT25" s="102">
        <f>LOOKUP(AO25,dati!$AU$4:$AV$5)</f>
        <v>2</v>
      </c>
      <c r="BV25" s="102">
        <f>IF(AND(R25="NO",Q25="SI",P25="SI",O25="SI"),dati!$AY$4,0)</f>
        <v>0</v>
      </c>
      <c r="BW25" s="102">
        <f>IF(AND(R25="NO",Q25="SI",P25="NO",O25="SI"),dati!$AY$5,0)</f>
        <v>0</v>
      </c>
      <c r="BX25" s="102">
        <f>IF(AND(R25="NO",Q25="SI",P25="SI",O25="NO"),dati!$AY$5,0)</f>
        <v>2</v>
      </c>
      <c r="BY25" s="102">
        <f>IF(AND(R25="NO",Q25="SI",P25="NO",O25="NO"),dati!$AY$6,0)</f>
        <v>0</v>
      </c>
      <c r="BZ25" s="102">
        <f>IF(AND(R25="NO",Q25="NO"),dati!$AY$7,0)</f>
        <v>0</v>
      </c>
      <c r="CA25" s="102">
        <f>IF(R25="SI",dati!$AY$8,0)</f>
        <v>0</v>
      </c>
      <c r="CC25" s="103" t="str">
        <f t="shared" si="8"/>
        <v>NO SI SI NO</v>
      </c>
      <c r="CD25" s="104">
        <f>LOOKUP(CC25,dati!$BC$4:$BD$9)</f>
        <v>2</v>
      </c>
      <c r="CE25" s="105" t="e">
        <f>LOOKUP(L25,dati!BE26:BF44)</f>
        <v>#N/A</v>
      </c>
    </row>
    <row r="26" spans="1:83" ht="30" customHeight="1" x14ac:dyDescent="0.25">
      <c r="A26" s="209">
        <f t="shared" si="5"/>
        <v>23</v>
      </c>
      <c r="B26" s="179" t="s">
        <v>1104</v>
      </c>
      <c r="C26" s="192"/>
      <c r="D26" s="193"/>
      <c r="E26" s="194"/>
      <c r="F26" s="200" t="s">
        <v>1069</v>
      </c>
      <c r="G26" s="186" t="s">
        <v>185</v>
      </c>
      <c r="H26" s="186" t="s">
        <v>186</v>
      </c>
      <c r="I26" s="186" t="s">
        <v>1074</v>
      </c>
      <c r="J26" s="186" t="s">
        <v>992</v>
      </c>
      <c r="K26" s="187" t="str">
        <f>IF(L26="","",LOOKUP(L26,dati!$BE$5:$BF$27))</f>
        <v>2. Edifici pubblici o privati</v>
      </c>
      <c r="L26" s="135" t="s">
        <v>33</v>
      </c>
      <c r="M26" s="188" t="s">
        <v>1052</v>
      </c>
      <c r="N26" s="186" t="s">
        <v>1100</v>
      </c>
      <c r="O26" s="186" t="s">
        <v>16</v>
      </c>
      <c r="P26" s="186" t="s">
        <v>17</v>
      </c>
      <c r="Q26" s="186" t="s">
        <v>17</v>
      </c>
      <c r="R26" s="186" t="s">
        <v>16</v>
      </c>
      <c r="S26" s="186" t="s">
        <v>993</v>
      </c>
      <c r="T26" s="186"/>
      <c r="U26" s="186">
        <v>1700</v>
      </c>
      <c r="V26" s="186" t="s">
        <v>16</v>
      </c>
      <c r="W26" s="186" t="s">
        <v>995</v>
      </c>
      <c r="X26" s="186" t="s">
        <v>17</v>
      </c>
      <c r="Y26" s="186" t="s">
        <v>878</v>
      </c>
      <c r="Z26" s="186" t="s">
        <v>993</v>
      </c>
      <c r="AA26" s="186">
        <v>60</v>
      </c>
      <c r="AB26" s="186" t="s">
        <v>993</v>
      </c>
      <c r="AC26" s="186"/>
      <c r="AD26" s="186">
        <v>100</v>
      </c>
      <c r="AE26" s="186" t="s">
        <v>16</v>
      </c>
      <c r="AF26" s="186" t="s">
        <v>887</v>
      </c>
      <c r="AG26" s="186" t="s">
        <v>996</v>
      </c>
      <c r="AH26" s="189"/>
      <c r="AI26" s="186" t="s">
        <v>891</v>
      </c>
      <c r="AJ26" s="186" t="s">
        <v>16</v>
      </c>
      <c r="AK26" s="186" t="s">
        <v>915</v>
      </c>
      <c r="AL26" s="186">
        <v>0</v>
      </c>
      <c r="AM26" s="186">
        <v>0</v>
      </c>
      <c r="AN26" s="186" t="s">
        <v>940</v>
      </c>
      <c r="AO26" s="186" t="s">
        <v>1026</v>
      </c>
      <c r="AP26" s="186" t="s">
        <v>32</v>
      </c>
      <c r="AQ26" s="186" t="s">
        <v>22</v>
      </c>
      <c r="AR26" s="187"/>
      <c r="AS26" s="187"/>
      <c r="AT26" s="187"/>
      <c r="AU26" s="187">
        <f t="shared" si="6"/>
        <v>2</v>
      </c>
      <c r="AV26" s="187">
        <f>IF(AU26="","",LOOKUP(AU26,dati!$AY$4:$AZ$8))</f>
        <v>0.8</v>
      </c>
      <c r="AW26" s="190">
        <f t="shared" si="7"/>
        <v>876</v>
      </c>
      <c r="AX26" s="191" t="s">
        <v>1155</v>
      </c>
      <c r="AY26" s="191" t="s">
        <v>1156</v>
      </c>
      <c r="AZ26" s="206"/>
      <c r="BA26" s="102">
        <f>LOOKUP(O26,dati!$I$4:$J$6)</f>
        <v>1</v>
      </c>
      <c r="BB26" s="102">
        <f>LOOKUP(P26,dati!$K$4:$L$6)</f>
        <v>2.5</v>
      </c>
      <c r="BC26" s="102">
        <f>LOOKUP(Q26,dati!$M$4:$N$6)</f>
        <v>2.5</v>
      </c>
      <c r="BD26" s="102">
        <f>LOOKUP(R26,dati!$O$4:$P$6)</f>
        <v>2.5</v>
      </c>
      <c r="BE26" s="102">
        <f>LOOKUP(S26,dati!$Q$4:$R$6)</f>
        <v>5</v>
      </c>
      <c r="BF26" s="102">
        <f>LOOKUP(V26,dati!$S$4:$T$5)</f>
        <v>10</v>
      </c>
      <c r="BG26" s="102">
        <f>LOOKUP(W26,dati!$U$4:$V$5)</f>
        <v>1</v>
      </c>
      <c r="BH26" s="102">
        <f>LOOKUP(X26,dati!$W$4:$X$5)</f>
        <v>5</v>
      </c>
      <c r="BI26" s="102">
        <f>LOOKUP(Y26,dati!$Y$4:$Z$5)</f>
        <v>2</v>
      </c>
      <c r="BJ26" s="102">
        <f>LOOKUP(Z26,dati!$AA$4:$AB$6)</f>
        <v>3</v>
      </c>
      <c r="BK26" s="102">
        <f>LOOKUP(AB26,dati!$AC$4:$AD$6)</f>
        <v>5</v>
      </c>
      <c r="BL26" s="102">
        <f>LOOKUP(AE26,dati!$AE$4:$AF$5)</f>
        <v>1</v>
      </c>
      <c r="BM26" s="102">
        <f>LOOKUP(AF26,dati!$AG$4:$AH$5)</f>
        <v>5</v>
      </c>
      <c r="BN26" s="102">
        <f>LOOKUP(AG26,dati!$AI$4:$AJ$6)</f>
        <v>1</v>
      </c>
      <c r="BO26" s="102">
        <f>LOOKUP(AI26,dati!$AK$4:$AL$5)</f>
        <v>1</v>
      </c>
      <c r="BP26" s="102">
        <f>LOOKUP(AJ26,dati!$AM$4:$AN$5)</f>
        <v>1</v>
      </c>
      <c r="BQ26" s="102">
        <f>LOOKUP(AK26,dati!$AO$4:$AP$6)</f>
        <v>20</v>
      </c>
      <c r="BR26" s="102">
        <f>IF(AL26="","#N/D",LOOKUP(AL26,dati!$AQ$4:$AR$6))</f>
        <v>5</v>
      </c>
      <c r="BS26" s="102">
        <f>LOOKUP(AN26,dati!$AS$4:$AT$5)</f>
        <v>4</v>
      </c>
      <c r="BT26" s="102">
        <f>LOOKUP(AO26,dati!$AU$4:$AV$5)</f>
        <v>2</v>
      </c>
      <c r="BV26" s="102">
        <f>IF(AND(R26="NO",Q26="SI",P26="SI",O26="SI"),dati!$AY$4,0)</f>
        <v>0</v>
      </c>
      <c r="BW26" s="102">
        <f>IF(AND(R26="NO",Q26="SI",P26="NO",O26="SI"),dati!$AY$5,0)</f>
        <v>0</v>
      </c>
      <c r="BX26" s="102">
        <f>IF(AND(R26="NO",Q26="SI",P26="SI",O26="NO"),dati!$AY$5,0)</f>
        <v>2</v>
      </c>
      <c r="BY26" s="102">
        <f>IF(AND(R26="NO",Q26="SI",P26="NO",O26="NO"),dati!$AY$6,0)</f>
        <v>0</v>
      </c>
      <c r="BZ26" s="102">
        <f>IF(AND(R26="NO",Q26="NO"),dati!$AY$7,0)</f>
        <v>0</v>
      </c>
      <c r="CA26" s="102">
        <f>IF(R26="SI",dati!$AY$8,0)</f>
        <v>0</v>
      </c>
      <c r="CC26" s="103" t="str">
        <f t="shared" si="8"/>
        <v>NO SI SI NO</v>
      </c>
      <c r="CD26" s="104">
        <f>LOOKUP(CC26,dati!$BC$4:$BD$9)</f>
        <v>2</v>
      </c>
      <c r="CE26" s="105" t="e">
        <f>LOOKUP(L26,dati!BE27:BF45)</f>
        <v>#N/A</v>
      </c>
    </row>
    <row r="27" spans="1:83" ht="30" customHeight="1" x14ac:dyDescent="0.25">
      <c r="A27" s="209">
        <f t="shared" si="5"/>
        <v>24</v>
      </c>
      <c r="B27" s="179" t="s">
        <v>1104</v>
      </c>
      <c r="C27" s="192"/>
      <c r="D27" s="193"/>
      <c r="E27" s="194"/>
      <c r="F27" s="200" t="s">
        <v>1070</v>
      </c>
      <c r="G27" s="186" t="s">
        <v>185</v>
      </c>
      <c r="H27" s="186" t="s">
        <v>186</v>
      </c>
      <c r="I27" s="186" t="s">
        <v>1075</v>
      </c>
      <c r="J27" s="186" t="s">
        <v>992</v>
      </c>
      <c r="K27" s="187" t="str">
        <f>IF(L27="","",LOOKUP(L27,dati!$BE$5:$BF$27))</f>
        <v>2. Edifici pubblici o privati</v>
      </c>
      <c r="L27" s="135" t="s">
        <v>33</v>
      </c>
      <c r="M27" s="188" t="s">
        <v>1052</v>
      </c>
      <c r="N27" s="186" t="s">
        <v>1100</v>
      </c>
      <c r="O27" s="186" t="s">
        <v>16</v>
      </c>
      <c r="P27" s="186" t="s">
        <v>17</v>
      </c>
      <c r="Q27" s="186" t="s">
        <v>17</v>
      </c>
      <c r="R27" s="186" t="s">
        <v>16</v>
      </c>
      <c r="S27" s="186" t="s">
        <v>993</v>
      </c>
      <c r="T27" s="186"/>
      <c r="U27" s="186">
        <v>2000</v>
      </c>
      <c r="V27" s="186" t="s">
        <v>16</v>
      </c>
      <c r="W27" s="186" t="s">
        <v>995</v>
      </c>
      <c r="X27" s="186" t="s">
        <v>17</v>
      </c>
      <c r="Y27" s="186" t="s">
        <v>878</v>
      </c>
      <c r="Z27" s="186" t="s">
        <v>993</v>
      </c>
      <c r="AA27" s="186">
        <v>67</v>
      </c>
      <c r="AB27" s="186" t="s">
        <v>993</v>
      </c>
      <c r="AC27" s="186"/>
      <c r="AD27" s="186">
        <v>117</v>
      </c>
      <c r="AE27" s="186" t="s">
        <v>16</v>
      </c>
      <c r="AF27" s="186" t="s">
        <v>887</v>
      </c>
      <c r="AG27" s="186" t="s">
        <v>996</v>
      </c>
      <c r="AH27" s="189"/>
      <c r="AI27" s="186" t="s">
        <v>891</v>
      </c>
      <c r="AJ27" s="186" t="s">
        <v>16</v>
      </c>
      <c r="AK27" s="186" t="s">
        <v>915</v>
      </c>
      <c r="AL27" s="186">
        <v>0</v>
      </c>
      <c r="AM27" s="186">
        <v>0</v>
      </c>
      <c r="AN27" s="186" t="s">
        <v>940</v>
      </c>
      <c r="AO27" s="186" t="s">
        <v>1026</v>
      </c>
      <c r="AP27" s="186" t="s">
        <v>32</v>
      </c>
      <c r="AQ27" s="186" t="s">
        <v>22</v>
      </c>
      <c r="AR27" s="187"/>
      <c r="AS27" s="187"/>
      <c r="AT27" s="187"/>
      <c r="AU27" s="187">
        <f t="shared" si="6"/>
        <v>2</v>
      </c>
      <c r="AV27" s="187">
        <f>IF(AU27="","",LOOKUP(AU27,dati!$AY$4:$AZ$8))</f>
        <v>0.8</v>
      </c>
      <c r="AW27" s="190">
        <f t="shared" si="7"/>
        <v>876</v>
      </c>
      <c r="AX27" s="191" t="s">
        <v>1157</v>
      </c>
      <c r="AY27" s="191" t="s">
        <v>1158</v>
      </c>
      <c r="AZ27" s="206"/>
      <c r="BA27" s="102">
        <f>LOOKUP(O27,dati!$I$4:$J$6)</f>
        <v>1</v>
      </c>
      <c r="BB27" s="102">
        <f>LOOKUP(P27,dati!$K$4:$L$6)</f>
        <v>2.5</v>
      </c>
      <c r="BC27" s="102">
        <f>LOOKUP(Q27,dati!$M$4:$N$6)</f>
        <v>2.5</v>
      </c>
      <c r="BD27" s="102">
        <f>LOOKUP(R27,dati!$O$4:$P$6)</f>
        <v>2.5</v>
      </c>
      <c r="BE27" s="102">
        <f>LOOKUP(S27,dati!$Q$4:$R$6)</f>
        <v>5</v>
      </c>
      <c r="BF27" s="102">
        <f>LOOKUP(V27,dati!$S$4:$T$5)</f>
        <v>10</v>
      </c>
      <c r="BG27" s="102">
        <f>LOOKUP(W27,dati!$U$4:$V$5)</f>
        <v>1</v>
      </c>
      <c r="BH27" s="102">
        <f>LOOKUP(X27,dati!$W$4:$X$5)</f>
        <v>5</v>
      </c>
      <c r="BI27" s="102">
        <f>LOOKUP(Y27,dati!$Y$4:$Z$5)</f>
        <v>2</v>
      </c>
      <c r="BJ27" s="102">
        <f>LOOKUP(Z27,dati!$AA$4:$AB$6)</f>
        <v>3</v>
      </c>
      <c r="BK27" s="102">
        <f>LOOKUP(AB27,dati!$AC$4:$AD$6)</f>
        <v>5</v>
      </c>
      <c r="BL27" s="102">
        <f>LOOKUP(AE27,dati!$AE$4:$AF$5)</f>
        <v>1</v>
      </c>
      <c r="BM27" s="102">
        <f>LOOKUP(AF27,dati!$AG$4:$AH$5)</f>
        <v>5</v>
      </c>
      <c r="BN27" s="102">
        <f>LOOKUP(AG27,dati!$AI$4:$AJ$6)</f>
        <v>1</v>
      </c>
      <c r="BO27" s="102">
        <f>LOOKUP(AI27,dati!$AK$4:$AL$5)</f>
        <v>1</v>
      </c>
      <c r="BP27" s="102">
        <f>LOOKUP(AJ27,dati!$AM$4:$AN$5)</f>
        <v>1</v>
      </c>
      <c r="BQ27" s="102">
        <f>LOOKUP(AK27,dati!$AO$4:$AP$6)</f>
        <v>20</v>
      </c>
      <c r="BR27" s="102">
        <f>IF(AL27="","#N/D",LOOKUP(AL27,dati!$AQ$4:$AR$6))</f>
        <v>5</v>
      </c>
      <c r="BS27" s="102">
        <f>LOOKUP(AN27,dati!$AS$4:$AT$5)</f>
        <v>4</v>
      </c>
      <c r="BT27" s="102">
        <f>LOOKUP(AO27,dati!$AU$4:$AV$5)</f>
        <v>2</v>
      </c>
      <c r="BV27" s="102">
        <f>IF(AND(R27="NO",Q27="SI",P27="SI",O27="SI"),dati!$AY$4,0)</f>
        <v>0</v>
      </c>
      <c r="BW27" s="102">
        <f>IF(AND(R27="NO",Q27="SI",P27="NO",O27="SI"),dati!$AY$5,0)</f>
        <v>0</v>
      </c>
      <c r="BX27" s="102">
        <f>IF(AND(R27="NO",Q27="SI",P27="SI",O27="NO"),dati!$AY$5,0)</f>
        <v>2</v>
      </c>
      <c r="BY27" s="102">
        <f>IF(AND(R27="NO",Q27="SI",P27="NO",O27="NO"),dati!$AY$6,0)</f>
        <v>0</v>
      </c>
      <c r="BZ27" s="102">
        <f>IF(AND(R27="NO",Q27="NO"),dati!$AY$7,0)</f>
        <v>0</v>
      </c>
      <c r="CA27" s="102">
        <f>IF(R27="SI",dati!$AY$8,0)</f>
        <v>0</v>
      </c>
      <c r="CC27" s="103" t="str">
        <f t="shared" si="8"/>
        <v>NO SI SI NO</v>
      </c>
      <c r="CD27" s="104">
        <f>LOOKUP(CC27,dati!$BC$4:$BD$9)</f>
        <v>2</v>
      </c>
      <c r="CE27" s="105" t="e">
        <f>LOOKUP(L27,dati!BE28:BF46)</f>
        <v>#N/A</v>
      </c>
    </row>
    <row r="28" spans="1:83" ht="30" customHeight="1" x14ac:dyDescent="0.25">
      <c r="A28" s="209">
        <f t="shared" si="5"/>
        <v>25</v>
      </c>
      <c r="B28" s="179" t="s">
        <v>1104</v>
      </c>
      <c r="C28" s="192"/>
      <c r="D28" s="193"/>
      <c r="E28" s="194"/>
      <c r="F28" s="200" t="s">
        <v>1071</v>
      </c>
      <c r="G28" s="186" t="s">
        <v>185</v>
      </c>
      <c r="H28" s="186" t="s">
        <v>186</v>
      </c>
      <c r="I28" s="186" t="s">
        <v>1076</v>
      </c>
      <c r="J28" s="186" t="s">
        <v>992</v>
      </c>
      <c r="K28" s="187" t="str">
        <f>IF(L28="","",LOOKUP(L28,dati!$BE$5:$BF$27))</f>
        <v>2. Edifici pubblici o privati</v>
      </c>
      <c r="L28" s="135" t="s">
        <v>33</v>
      </c>
      <c r="M28" s="188" t="s">
        <v>1052</v>
      </c>
      <c r="N28" s="186" t="s">
        <v>1100</v>
      </c>
      <c r="O28" s="186" t="s">
        <v>16</v>
      </c>
      <c r="P28" s="186" t="s">
        <v>17</v>
      </c>
      <c r="Q28" s="186" t="s">
        <v>17</v>
      </c>
      <c r="R28" s="186" t="s">
        <v>16</v>
      </c>
      <c r="S28" s="186" t="s">
        <v>993</v>
      </c>
      <c r="T28" s="186"/>
      <c r="U28" s="186">
        <v>750</v>
      </c>
      <c r="V28" s="186" t="s">
        <v>16</v>
      </c>
      <c r="W28" s="186" t="s">
        <v>995</v>
      </c>
      <c r="X28" s="186" t="s">
        <v>17</v>
      </c>
      <c r="Y28" s="186" t="s">
        <v>878</v>
      </c>
      <c r="Z28" s="186" t="s">
        <v>993</v>
      </c>
      <c r="AA28" s="186">
        <v>8</v>
      </c>
      <c r="AB28" s="186" t="s">
        <v>993</v>
      </c>
      <c r="AC28" s="186"/>
      <c r="AD28" s="186">
        <v>32</v>
      </c>
      <c r="AE28" s="186" t="s">
        <v>16</v>
      </c>
      <c r="AF28" s="186" t="s">
        <v>887</v>
      </c>
      <c r="AG28" s="186" t="s">
        <v>996</v>
      </c>
      <c r="AH28" s="189"/>
      <c r="AI28" s="186" t="s">
        <v>891</v>
      </c>
      <c r="AJ28" s="186" t="s">
        <v>16</v>
      </c>
      <c r="AK28" s="186" t="s">
        <v>915</v>
      </c>
      <c r="AL28" s="186">
        <v>0</v>
      </c>
      <c r="AM28" s="186">
        <v>0</v>
      </c>
      <c r="AN28" s="186" t="s">
        <v>940</v>
      </c>
      <c r="AO28" s="186" t="s">
        <v>1026</v>
      </c>
      <c r="AP28" s="186" t="s">
        <v>32</v>
      </c>
      <c r="AQ28" s="186" t="s">
        <v>22</v>
      </c>
      <c r="AR28" s="187"/>
      <c r="AS28" s="187"/>
      <c r="AT28" s="187"/>
      <c r="AU28" s="187">
        <f t="shared" si="6"/>
        <v>2</v>
      </c>
      <c r="AV28" s="187">
        <f>IF(AU28="","",LOOKUP(AU28,dati!$AY$4:$AZ$8))</f>
        <v>0.8</v>
      </c>
      <c r="AW28" s="190">
        <f t="shared" si="7"/>
        <v>876</v>
      </c>
      <c r="AX28" s="191" t="s">
        <v>1159</v>
      </c>
      <c r="AY28" s="191" t="s">
        <v>1160</v>
      </c>
      <c r="AZ28" s="206"/>
      <c r="BA28" s="102">
        <f>LOOKUP(O28,dati!$I$4:$J$6)</f>
        <v>1</v>
      </c>
      <c r="BB28" s="102">
        <f>LOOKUP(P28,dati!$K$4:$L$6)</f>
        <v>2.5</v>
      </c>
      <c r="BC28" s="102">
        <f>LOOKUP(Q28,dati!$M$4:$N$6)</f>
        <v>2.5</v>
      </c>
      <c r="BD28" s="102">
        <f>LOOKUP(R28,dati!$O$4:$P$6)</f>
        <v>2.5</v>
      </c>
      <c r="BE28" s="102">
        <f>LOOKUP(S28,dati!$Q$4:$R$6)</f>
        <v>5</v>
      </c>
      <c r="BF28" s="102">
        <f>LOOKUP(V28,dati!$S$4:$T$5)</f>
        <v>10</v>
      </c>
      <c r="BG28" s="102">
        <f>LOOKUP(W28,dati!$U$4:$V$5)</f>
        <v>1</v>
      </c>
      <c r="BH28" s="102">
        <f>LOOKUP(X28,dati!$W$4:$X$5)</f>
        <v>5</v>
      </c>
      <c r="BI28" s="102">
        <f>LOOKUP(Y28,dati!$Y$4:$Z$5)</f>
        <v>2</v>
      </c>
      <c r="BJ28" s="102">
        <f>LOOKUP(Z28,dati!$AA$4:$AB$6)</f>
        <v>3</v>
      </c>
      <c r="BK28" s="102">
        <f>LOOKUP(AB28,dati!$AC$4:$AD$6)</f>
        <v>5</v>
      </c>
      <c r="BL28" s="102">
        <f>LOOKUP(AE28,dati!$AE$4:$AF$5)</f>
        <v>1</v>
      </c>
      <c r="BM28" s="102">
        <f>LOOKUP(AF28,dati!$AG$4:$AH$5)</f>
        <v>5</v>
      </c>
      <c r="BN28" s="102">
        <f>LOOKUP(AG28,dati!$AI$4:$AJ$6)</f>
        <v>1</v>
      </c>
      <c r="BO28" s="102">
        <f>LOOKUP(AI28,dati!$AK$4:$AL$5)</f>
        <v>1</v>
      </c>
      <c r="BP28" s="102">
        <f>LOOKUP(AJ28,dati!$AM$4:$AN$5)</f>
        <v>1</v>
      </c>
      <c r="BQ28" s="102">
        <f>LOOKUP(AK28,dati!$AO$4:$AP$6)</f>
        <v>20</v>
      </c>
      <c r="BR28" s="102">
        <f>IF(AL28="","#N/D",LOOKUP(AL28,dati!$AQ$4:$AR$6))</f>
        <v>5</v>
      </c>
      <c r="BS28" s="102">
        <f>LOOKUP(AN28,dati!$AS$4:$AT$5)</f>
        <v>4</v>
      </c>
      <c r="BT28" s="102">
        <f>LOOKUP(AO28,dati!$AU$4:$AV$5)</f>
        <v>2</v>
      </c>
      <c r="BV28" s="102">
        <f>IF(AND(R28="NO",Q28="SI",P28="SI",O28="SI"),dati!$AY$4,0)</f>
        <v>0</v>
      </c>
      <c r="BW28" s="102">
        <f>IF(AND(R28="NO",Q28="SI",P28="NO",O28="SI"),dati!$AY$5,0)</f>
        <v>0</v>
      </c>
      <c r="BX28" s="102">
        <f>IF(AND(R28="NO",Q28="SI",P28="SI",O28="NO"),dati!$AY$5,0)</f>
        <v>2</v>
      </c>
      <c r="BY28" s="102">
        <f>IF(AND(R28="NO",Q28="SI",P28="NO",O28="NO"),dati!$AY$6,0)</f>
        <v>0</v>
      </c>
      <c r="BZ28" s="102">
        <f>IF(AND(R28="NO",Q28="NO"),dati!$AY$7,0)</f>
        <v>0</v>
      </c>
      <c r="CA28" s="102">
        <f>IF(R28="SI",dati!$AY$8,0)</f>
        <v>0</v>
      </c>
      <c r="CC28" s="103" t="str">
        <f t="shared" si="8"/>
        <v>NO SI SI NO</v>
      </c>
      <c r="CD28" s="104">
        <f>LOOKUP(CC28,dati!$BC$4:$BD$9)</f>
        <v>2</v>
      </c>
      <c r="CE28" s="105" t="e">
        <f>LOOKUP(L28,dati!BE29:BF47)</f>
        <v>#N/A</v>
      </c>
    </row>
    <row r="29" spans="1:83" ht="30" customHeight="1" x14ac:dyDescent="0.25">
      <c r="A29" s="209">
        <f t="shared" si="5"/>
        <v>26</v>
      </c>
      <c r="B29" s="179" t="s">
        <v>1104</v>
      </c>
      <c r="C29" s="192"/>
      <c r="D29" s="193"/>
      <c r="E29" s="194"/>
      <c r="F29" s="200" t="s">
        <v>1077</v>
      </c>
      <c r="G29" s="186" t="s">
        <v>185</v>
      </c>
      <c r="H29" s="186" t="s">
        <v>186</v>
      </c>
      <c r="I29" s="186" t="s">
        <v>1079</v>
      </c>
      <c r="J29" s="186" t="s">
        <v>992</v>
      </c>
      <c r="K29" s="187" t="str">
        <f>IF(L29="","",LOOKUP(L29,dati!$BE$5:$BF$27))</f>
        <v>2. Edifici pubblici o privati</v>
      </c>
      <c r="L29" s="135" t="s">
        <v>33</v>
      </c>
      <c r="M29" s="188" t="s">
        <v>1080</v>
      </c>
      <c r="N29" s="186" t="s">
        <v>1025</v>
      </c>
      <c r="O29" s="186" t="s">
        <v>16</v>
      </c>
      <c r="P29" s="186" t="s">
        <v>16</v>
      </c>
      <c r="Q29" s="186" t="s">
        <v>17</v>
      </c>
      <c r="R29" s="186" t="s">
        <v>16</v>
      </c>
      <c r="S29" s="186" t="s">
        <v>993</v>
      </c>
      <c r="T29" s="186"/>
      <c r="U29" s="186">
        <v>1000</v>
      </c>
      <c r="V29" s="186" t="s">
        <v>16</v>
      </c>
      <c r="W29" s="186" t="s">
        <v>1081</v>
      </c>
      <c r="X29" s="186" t="s">
        <v>17</v>
      </c>
      <c r="Y29" s="186" t="s">
        <v>878</v>
      </c>
      <c r="Z29" s="186" t="s">
        <v>993</v>
      </c>
      <c r="AA29" s="186">
        <v>58</v>
      </c>
      <c r="AB29" s="186" t="s">
        <v>993</v>
      </c>
      <c r="AC29" s="186"/>
      <c r="AD29" s="186">
        <v>58</v>
      </c>
      <c r="AE29" s="186" t="s">
        <v>16</v>
      </c>
      <c r="AF29" s="186" t="s">
        <v>887</v>
      </c>
      <c r="AG29" s="186" t="s">
        <v>996</v>
      </c>
      <c r="AH29" s="189"/>
      <c r="AI29" s="186" t="s">
        <v>891</v>
      </c>
      <c r="AJ29" s="186" t="s">
        <v>16</v>
      </c>
      <c r="AK29" s="186" t="s">
        <v>913</v>
      </c>
      <c r="AL29" s="186">
        <v>0</v>
      </c>
      <c r="AM29" s="186">
        <v>0</v>
      </c>
      <c r="AN29" s="186" t="s">
        <v>940</v>
      </c>
      <c r="AO29" s="186" t="s">
        <v>1026</v>
      </c>
      <c r="AP29" s="186" t="s">
        <v>32</v>
      </c>
      <c r="AQ29" s="186" t="s">
        <v>22</v>
      </c>
      <c r="AR29" s="187"/>
      <c r="AS29" s="187"/>
      <c r="AT29" s="187"/>
      <c r="AU29" s="187">
        <f t="shared" si="6"/>
        <v>3</v>
      </c>
      <c r="AV29" s="187">
        <f>IF(AU29="","",LOOKUP(AU29,dati!$AY$4:$AZ$8))</f>
        <v>0.7</v>
      </c>
      <c r="AW29" s="190">
        <f t="shared" si="7"/>
        <v>789.25</v>
      </c>
      <c r="AX29" s="191" t="s">
        <v>1147</v>
      </c>
      <c r="AY29" s="191" t="s">
        <v>1148</v>
      </c>
      <c r="AZ29" s="206"/>
      <c r="BA29" s="102">
        <f>LOOKUP(O29,dati!$I$4:$J$6)</f>
        <v>1</v>
      </c>
      <c r="BB29" s="102">
        <f>LOOKUP(P29,dati!$K$4:$L$6)</f>
        <v>1</v>
      </c>
      <c r="BC29" s="102">
        <f>LOOKUP(Q29,dati!$M$4:$N$6)</f>
        <v>2.5</v>
      </c>
      <c r="BD29" s="102">
        <f>LOOKUP(R29,dati!$O$4:$P$6)</f>
        <v>2.5</v>
      </c>
      <c r="BE29" s="102">
        <f>LOOKUP(S29,dati!$Q$4:$R$6)</f>
        <v>5</v>
      </c>
      <c r="BF29" s="102">
        <f>LOOKUP(V29,dati!$S$4:$T$5)</f>
        <v>10</v>
      </c>
      <c r="BG29" s="102">
        <f>LOOKUP(W29,dati!$U$4:$V$5)</f>
        <v>3</v>
      </c>
      <c r="BH29" s="102">
        <f>LOOKUP(X29,dati!$W$4:$X$5)</f>
        <v>5</v>
      </c>
      <c r="BI29" s="102">
        <f>LOOKUP(Y29,dati!$Y$4:$Z$5)</f>
        <v>2</v>
      </c>
      <c r="BJ29" s="102">
        <f>LOOKUP(Z29,dati!$AA$4:$AB$6)</f>
        <v>3</v>
      </c>
      <c r="BK29" s="102">
        <f>LOOKUP(AB29,dati!$AC$4:$AD$6)</f>
        <v>5</v>
      </c>
      <c r="BL29" s="102">
        <f>LOOKUP(AE29,dati!$AE$4:$AF$5)</f>
        <v>1</v>
      </c>
      <c r="BM29" s="102">
        <f>LOOKUP(AF29,dati!$AG$4:$AH$5)</f>
        <v>5</v>
      </c>
      <c r="BN29" s="102">
        <f>LOOKUP(AG29,dati!$AI$4:$AJ$6)</f>
        <v>1</v>
      </c>
      <c r="BO29" s="102">
        <f>LOOKUP(AI29,dati!$AK$4:$AL$5)</f>
        <v>1</v>
      </c>
      <c r="BP29" s="102">
        <f>LOOKUP(AJ29,dati!$AM$4:$AN$5)</f>
        <v>1</v>
      </c>
      <c r="BQ29" s="102">
        <f>LOOKUP(AK29,dati!$AO$4:$AP$6)</f>
        <v>5</v>
      </c>
      <c r="BR29" s="102">
        <f>IF(AL29="","#N/D",LOOKUP(AL29,dati!$AQ$4:$AR$6))</f>
        <v>5</v>
      </c>
      <c r="BS29" s="102">
        <f>LOOKUP(AN29,dati!$AS$4:$AT$5)</f>
        <v>4</v>
      </c>
      <c r="BT29" s="102">
        <f>LOOKUP(AO29,dati!$AU$4:$AV$5)</f>
        <v>2</v>
      </c>
      <c r="BV29" s="102">
        <f>IF(AND(R29="NO",Q29="SI",P29="SI",O29="SI"),dati!$AY$4,0)</f>
        <v>0</v>
      </c>
      <c r="BW29" s="102">
        <f>IF(AND(R29="NO",Q29="SI",P29="NO",O29="SI"),dati!$AY$5,0)</f>
        <v>0</v>
      </c>
      <c r="BX29" s="102">
        <f>IF(AND(R29="NO",Q29="SI",P29="SI",O29="NO"),dati!$AY$5,0)</f>
        <v>0</v>
      </c>
      <c r="BY29" s="102">
        <f>IF(AND(R29="NO",Q29="SI",P29="NO",O29="NO"),dati!$AY$6,0)</f>
        <v>3</v>
      </c>
      <c r="BZ29" s="102">
        <f>IF(AND(R29="NO",Q29="NO"),dati!$AY$7,0)</f>
        <v>0</v>
      </c>
      <c r="CA29" s="102">
        <f>IF(R29="SI",dati!$AY$8,0)</f>
        <v>0</v>
      </c>
      <c r="CC29" s="103" t="str">
        <f t="shared" si="8"/>
        <v>NO SI NO NO</v>
      </c>
      <c r="CD29" s="104">
        <f>LOOKUP(CC29,dati!$BC$4:$BD$9)</f>
        <v>3</v>
      </c>
      <c r="CE29" s="105" t="e">
        <f>LOOKUP(L29,dati!BE30:BF48)</f>
        <v>#N/A</v>
      </c>
    </row>
    <row r="30" spans="1:83" ht="30" customHeight="1" x14ac:dyDescent="0.25">
      <c r="A30" s="209">
        <f t="shared" si="5"/>
        <v>27</v>
      </c>
      <c r="B30" s="179" t="s">
        <v>1104</v>
      </c>
      <c r="C30" s="192"/>
      <c r="D30" s="193"/>
      <c r="E30" s="194"/>
      <c r="F30" s="200" t="s">
        <v>1078</v>
      </c>
      <c r="G30" s="186" t="s">
        <v>185</v>
      </c>
      <c r="H30" s="186" t="s">
        <v>186</v>
      </c>
      <c r="I30" s="186" t="s">
        <v>1082</v>
      </c>
      <c r="J30" s="186" t="s">
        <v>992</v>
      </c>
      <c r="K30" s="187" t="str">
        <f>IF(L30="","",LOOKUP(L30,dati!$BE$5:$BF$27))</f>
        <v>2. Edifici pubblici o privati</v>
      </c>
      <c r="L30" s="167" t="s">
        <v>26</v>
      </c>
      <c r="M30" s="188" t="s">
        <v>1083</v>
      </c>
      <c r="N30" s="186" t="s">
        <v>1101</v>
      </c>
      <c r="O30" s="186" t="s">
        <v>16</v>
      </c>
      <c r="P30" s="186" t="s">
        <v>17</v>
      </c>
      <c r="Q30" s="186" t="s">
        <v>17</v>
      </c>
      <c r="R30" s="186" t="s">
        <v>16</v>
      </c>
      <c r="S30" s="186" t="s">
        <v>1166</v>
      </c>
      <c r="T30" s="186"/>
      <c r="U30" s="186">
        <v>9500</v>
      </c>
      <c r="V30" s="186" t="s">
        <v>16</v>
      </c>
      <c r="W30" s="186" t="s">
        <v>995</v>
      </c>
      <c r="X30" s="186" t="s">
        <v>17</v>
      </c>
      <c r="Y30" s="186" t="s">
        <v>878</v>
      </c>
      <c r="Z30" s="186" t="s">
        <v>1004</v>
      </c>
      <c r="AA30" s="186">
        <v>500</v>
      </c>
      <c r="AB30" s="186" t="s">
        <v>1004</v>
      </c>
      <c r="AC30" s="186"/>
      <c r="AD30" s="186">
        <v>550</v>
      </c>
      <c r="AE30" s="186" t="s">
        <v>16</v>
      </c>
      <c r="AF30" s="186" t="s">
        <v>887</v>
      </c>
      <c r="AG30" s="186" t="s">
        <v>996</v>
      </c>
      <c r="AH30" s="189"/>
      <c r="AI30" s="186" t="s">
        <v>891</v>
      </c>
      <c r="AJ30" s="186" t="s">
        <v>16</v>
      </c>
      <c r="AK30" s="186" t="s">
        <v>915</v>
      </c>
      <c r="AL30" s="186">
        <v>0</v>
      </c>
      <c r="AM30" s="186">
        <v>0</v>
      </c>
      <c r="AN30" s="186" t="s">
        <v>940</v>
      </c>
      <c r="AO30" s="186" t="s">
        <v>1026</v>
      </c>
      <c r="AP30" s="186" t="s">
        <v>32</v>
      </c>
      <c r="AQ30" s="186" t="s">
        <v>22</v>
      </c>
      <c r="AR30" s="187"/>
      <c r="AS30" s="187"/>
      <c r="AT30" s="187"/>
      <c r="AU30" s="187">
        <f t="shared" si="6"/>
        <v>2</v>
      </c>
      <c r="AV30" s="187">
        <f>IF(AU30="","",LOOKUP(AU30,dati!$AY$4:$AZ$8))</f>
        <v>0.8</v>
      </c>
      <c r="AW30" s="190">
        <f t="shared" si="7"/>
        <v>988.80000000000007</v>
      </c>
      <c r="AX30" s="191" t="s">
        <v>1145</v>
      </c>
      <c r="AY30" s="191" t="s">
        <v>1146</v>
      </c>
      <c r="AZ30" s="206"/>
      <c r="BA30" s="102">
        <f>LOOKUP(O30,dati!$I$4:$J$6)</f>
        <v>1</v>
      </c>
      <c r="BB30" s="102">
        <f>LOOKUP(P30,dati!$K$4:$L$6)</f>
        <v>2.5</v>
      </c>
      <c r="BC30" s="102">
        <f>LOOKUP(Q30,dati!$M$4:$N$6)</f>
        <v>2.5</v>
      </c>
      <c r="BD30" s="102">
        <f>LOOKUP(R30,dati!$O$4:$P$6)</f>
        <v>2.5</v>
      </c>
      <c r="BE30" s="102">
        <f>LOOKUP(S30,dati!$Q$4:$R$6)</f>
        <v>10</v>
      </c>
      <c r="BF30" s="102">
        <f>LOOKUP(V30,dati!$S$4:$T$5)</f>
        <v>10</v>
      </c>
      <c r="BG30" s="102">
        <f>LOOKUP(W30,dati!$U$4:$V$5)</f>
        <v>1</v>
      </c>
      <c r="BH30" s="102">
        <f>LOOKUP(X30,dati!$W$4:$X$5)</f>
        <v>5</v>
      </c>
      <c r="BI30" s="102">
        <f>LOOKUP(Y30,dati!$Y$4:$Z$5)</f>
        <v>2</v>
      </c>
      <c r="BJ30" s="102">
        <f>LOOKUP(Z30,dati!$AA$4:$AB$6)</f>
        <v>5</v>
      </c>
      <c r="BK30" s="102">
        <f>LOOKUP(AB30,dati!$AC$4:$AD$6)</f>
        <v>8</v>
      </c>
      <c r="BL30" s="102">
        <f>LOOKUP(AE30,dati!$AE$4:$AF$5)</f>
        <v>1</v>
      </c>
      <c r="BM30" s="102">
        <f>LOOKUP(AF30,dati!$AG$4:$AH$5)</f>
        <v>5</v>
      </c>
      <c r="BN30" s="102">
        <f>LOOKUP(AG30,dati!$AI$4:$AJ$6)</f>
        <v>1</v>
      </c>
      <c r="BO30" s="102">
        <f>LOOKUP(AI30,dati!$AK$4:$AL$5)</f>
        <v>1</v>
      </c>
      <c r="BP30" s="102">
        <f>LOOKUP(AJ30,dati!$AM$4:$AN$5)</f>
        <v>1</v>
      </c>
      <c r="BQ30" s="102">
        <f>LOOKUP(AK30,dati!$AO$4:$AP$6)</f>
        <v>20</v>
      </c>
      <c r="BR30" s="102">
        <f>IF(AL30="","#N/D",LOOKUP(AL30,dati!$AQ$4:$AR$6))</f>
        <v>5</v>
      </c>
      <c r="BS30" s="102">
        <f>LOOKUP(AN30,dati!$AS$4:$AT$5)</f>
        <v>4</v>
      </c>
      <c r="BT30" s="102">
        <f>LOOKUP(AO30,dati!$AU$4:$AV$5)</f>
        <v>2</v>
      </c>
      <c r="BV30" s="102">
        <f>IF(AND(R30="NO",Q30="SI",P30="SI",O30="SI"),dati!$AY$4,0)</f>
        <v>0</v>
      </c>
      <c r="BW30" s="102">
        <f>IF(AND(R30="NO",Q30="SI",P30="NO",O30="SI"),dati!$AY$5,0)</f>
        <v>0</v>
      </c>
      <c r="BX30" s="102">
        <f>IF(AND(R30="NO",Q30="SI",P30="SI",O30="NO"),dati!$AY$5,0)</f>
        <v>2</v>
      </c>
      <c r="BY30" s="102">
        <f>IF(AND(R30="NO",Q30="SI",P30="NO",O30="NO"),dati!$AY$6,0)</f>
        <v>0</v>
      </c>
      <c r="BZ30" s="102">
        <f>IF(AND(R30="NO",Q30="NO"),dati!$AY$7,0)</f>
        <v>0</v>
      </c>
      <c r="CA30" s="102">
        <f>IF(R30="SI",dati!$AY$8,0)</f>
        <v>0</v>
      </c>
      <c r="CC30" s="103" t="str">
        <f t="shared" si="8"/>
        <v>NO SI SI NO</v>
      </c>
      <c r="CD30" s="104">
        <f>LOOKUP(CC30,dati!$BC$4:$BD$9)</f>
        <v>2</v>
      </c>
      <c r="CE30" s="105" t="e">
        <f>LOOKUP(L30,dati!BE31:BF49)</f>
        <v>#N/A</v>
      </c>
    </row>
    <row r="31" spans="1:83" ht="30" customHeight="1" x14ac:dyDescent="0.25">
      <c r="A31" s="209">
        <f t="shared" si="5"/>
        <v>28</v>
      </c>
      <c r="B31" s="179" t="s">
        <v>1169</v>
      </c>
      <c r="C31" s="179" t="s">
        <v>1172</v>
      </c>
      <c r="D31" s="193"/>
      <c r="E31" s="194"/>
      <c r="F31" s="200" t="s">
        <v>1084</v>
      </c>
      <c r="G31" s="186" t="s">
        <v>185</v>
      </c>
      <c r="H31" s="186" t="s">
        <v>186</v>
      </c>
      <c r="I31" s="186" t="s">
        <v>1085</v>
      </c>
      <c r="J31" s="186" t="s">
        <v>1170</v>
      </c>
      <c r="K31" s="187" t="str">
        <f>IF(L31="","",LOOKUP(L31,dati!$BE$5:$BF$27))</f>
        <v>2. Edifici pubblici o privati</v>
      </c>
      <c r="L31" s="135" t="s">
        <v>24</v>
      </c>
      <c r="M31" s="188" t="s">
        <v>1086</v>
      </c>
      <c r="N31" s="186" t="s">
        <v>1025</v>
      </c>
      <c r="O31" s="186" t="s">
        <v>16</v>
      </c>
      <c r="P31" s="186" t="s">
        <v>17</v>
      </c>
      <c r="Q31" s="186" t="s">
        <v>17</v>
      </c>
      <c r="R31" s="186" t="s">
        <v>16</v>
      </c>
      <c r="S31" s="186" t="s">
        <v>993</v>
      </c>
      <c r="T31" s="186"/>
      <c r="U31" s="186">
        <v>450</v>
      </c>
      <c r="V31" s="186" t="s">
        <v>16</v>
      </c>
      <c r="W31" s="186" t="s">
        <v>995</v>
      </c>
      <c r="X31" s="186" t="s">
        <v>17</v>
      </c>
      <c r="Y31" s="186" t="s">
        <v>878</v>
      </c>
      <c r="Z31" s="186" t="s">
        <v>993</v>
      </c>
      <c r="AA31" s="186">
        <v>25</v>
      </c>
      <c r="AB31" s="186" t="s">
        <v>993</v>
      </c>
      <c r="AC31" s="186"/>
      <c r="AD31" s="186">
        <v>25</v>
      </c>
      <c r="AE31" s="186" t="s">
        <v>16</v>
      </c>
      <c r="AF31" s="186" t="s">
        <v>887</v>
      </c>
      <c r="AG31" s="186" t="s">
        <v>996</v>
      </c>
      <c r="AH31" s="189"/>
      <c r="AI31" s="186" t="s">
        <v>891</v>
      </c>
      <c r="AJ31" s="186" t="s">
        <v>16</v>
      </c>
      <c r="AK31" s="186" t="s">
        <v>915</v>
      </c>
      <c r="AL31" s="186">
        <v>1000</v>
      </c>
      <c r="AM31" s="186" t="s">
        <v>1087</v>
      </c>
      <c r="AN31" s="186" t="s">
        <v>921</v>
      </c>
      <c r="AO31" s="186" t="s">
        <v>1026</v>
      </c>
      <c r="AP31" s="186" t="s">
        <v>32</v>
      </c>
      <c r="AQ31" s="186" t="s">
        <v>22</v>
      </c>
      <c r="AR31" s="187"/>
      <c r="AS31" s="187"/>
      <c r="AT31" s="187"/>
      <c r="AU31" s="187">
        <f t="shared" si="6"/>
        <v>2</v>
      </c>
      <c r="AV31" s="187">
        <f>IF(AU31="","",LOOKUP(AU31,dati!$AY$4:$AZ$8))</f>
        <v>0.8</v>
      </c>
      <c r="AW31" s="190">
        <f t="shared" si="7"/>
        <v>708</v>
      </c>
      <c r="AX31" s="191" t="s">
        <v>1161</v>
      </c>
      <c r="AY31" s="191" t="s">
        <v>1162</v>
      </c>
      <c r="AZ31" s="206"/>
      <c r="BA31" s="102">
        <f>LOOKUP(O31,dati!$I$4:$J$6)</f>
        <v>1</v>
      </c>
      <c r="BB31" s="102">
        <f>LOOKUP(P31,dati!$K$4:$L$6)</f>
        <v>2.5</v>
      </c>
      <c r="BC31" s="102">
        <f>LOOKUP(Q31,dati!$M$4:$N$6)</f>
        <v>2.5</v>
      </c>
      <c r="BD31" s="102">
        <f>LOOKUP(R31,dati!$O$4:$P$6)</f>
        <v>2.5</v>
      </c>
      <c r="BE31" s="102">
        <f>LOOKUP(S31,dati!$Q$4:$R$6)</f>
        <v>5</v>
      </c>
      <c r="BF31" s="102">
        <f>LOOKUP(V31,dati!$S$4:$T$5)</f>
        <v>10</v>
      </c>
      <c r="BG31" s="102">
        <f>LOOKUP(W31,dati!$U$4:$V$5)</f>
        <v>1</v>
      </c>
      <c r="BH31" s="102">
        <f>LOOKUP(X31,dati!$W$4:$X$5)</f>
        <v>5</v>
      </c>
      <c r="BI31" s="102">
        <f>LOOKUP(Y31,dati!$Y$4:$Z$5)</f>
        <v>2</v>
      </c>
      <c r="BJ31" s="102">
        <f>LOOKUP(Z31,dati!$AA$4:$AB$6)</f>
        <v>3</v>
      </c>
      <c r="BK31" s="102">
        <f>LOOKUP(AB31,dati!$AC$4:$AD$6)</f>
        <v>5</v>
      </c>
      <c r="BL31" s="102">
        <f>LOOKUP(AE31,dati!$AE$4:$AF$5)</f>
        <v>1</v>
      </c>
      <c r="BM31" s="102">
        <f>LOOKUP(AF31,dati!$AG$4:$AH$5)</f>
        <v>5</v>
      </c>
      <c r="BN31" s="102">
        <f>LOOKUP(AG31,dati!$AI$4:$AJ$6)</f>
        <v>1</v>
      </c>
      <c r="BO31" s="102">
        <f>LOOKUP(AI31,dati!$AK$4:$AL$5)</f>
        <v>1</v>
      </c>
      <c r="BP31" s="102">
        <f>LOOKUP(AJ31,dati!$AM$4:$AN$5)</f>
        <v>1</v>
      </c>
      <c r="BQ31" s="102">
        <f>LOOKUP(AK31,dati!$AO$4:$AP$6)</f>
        <v>20</v>
      </c>
      <c r="BR31" s="102">
        <f>IF(AL31="","#N/D",LOOKUP(AL31,dati!$AQ$4:$AR$6))</f>
        <v>3</v>
      </c>
      <c r="BS31" s="102">
        <f>LOOKUP(AN31,dati!$AS$4:$AT$5)</f>
        <v>2</v>
      </c>
      <c r="BT31" s="102">
        <f>LOOKUP(AO31,dati!$AU$4:$AV$5)</f>
        <v>2</v>
      </c>
      <c r="BV31" s="102">
        <f>IF(AND(R31="NO",Q31="SI",P31="SI",O31="SI"),dati!$AY$4,0)</f>
        <v>0</v>
      </c>
      <c r="BW31" s="102">
        <f>IF(AND(R31="NO",Q31="SI",P31="NO",O31="SI"),dati!$AY$5,0)</f>
        <v>0</v>
      </c>
      <c r="BX31" s="102">
        <f>IF(AND(R31="NO",Q31="SI",P31="SI",O31="NO"),dati!$AY$5,0)</f>
        <v>2</v>
      </c>
      <c r="BY31" s="102">
        <f>IF(AND(R31="NO",Q31="SI",P31="NO",O31="NO"),dati!$AY$6,0)</f>
        <v>0</v>
      </c>
      <c r="BZ31" s="102">
        <f>IF(AND(R31="NO",Q31="NO"),dati!$AY$7,0)</f>
        <v>0</v>
      </c>
      <c r="CA31" s="102">
        <f>IF(R31="SI",dati!$AY$8,0)</f>
        <v>0</v>
      </c>
      <c r="CC31" s="103" t="str">
        <f t="shared" si="8"/>
        <v>NO SI SI NO</v>
      </c>
      <c r="CD31" s="104">
        <f>LOOKUP(CC31,dati!$BC$4:$BD$9)</f>
        <v>2</v>
      </c>
      <c r="CE31" s="105" t="e">
        <f>LOOKUP(L31,dati!BE32:BF50)</f>
        <v>#N/A</v>
      </c>
    </row>
    <row r="32" spans="1:83" ht="30" customHeight="1" x14ac:dyDescent="0.25">
      <c r="A32" s="209">
        <f t="shared" si="5"/>
        <v>29</v>
      </c>
      <c r="B32" s="179" t="s">
        <v>1104</v>
      </c>
      <c r="C32" s="192"/>
      <c r="D32" s="193"/>
      <c r="E32" s="194"/>
      <c r="F32" s="200" t="s">
        <v>1088</v>
      </c>
      <c r="G32" s="186" t="s">
        <v>185</v>
      </c>
      <c r="H32" s="186" t="s">
        <v>186</v>
      </c>
      <c r="I32" s="186" t="s">
        <v>1089</v>
      </c>
      <c r="J32" s="186" t="s">
        <v>992</v>
      </c>
      <c r="K32" s="187" t="str">
        <f>IF(L32="","",LOOKUP(L32,dati!$BE$5:$BF$27))</f>
        <v>2. Edifici pubblici o privati</v>
      </c>
      <c r="L32" s="135" t="s">
        <v>21</v>
      </c>
      <c r="M32" s="188" t="s">
        <v>1090</v>
      </c>
      <c r="N32" s="186" t="s">
        <v>1025</v>
      </c>
      <c r="O32" s="186" t="s">
        <v>16</v>
      </c>
      <c r="P32" s="186" t="s">
        <v>17</v>
      </c>
      <c r="Q32" s="186" t="s">
        <v>17</v>
      </c>
      <c r="R32" s="186" t="s">
        <v>16</v>
      </c>
      <c r="S32" s="186" t="s">
        <v>1166</v>
      </c>
      <c r="T32" s="186"/>
      <c r="U32" s="186">
        <v>7040</v>
      </c>
      <c r="V32" s="186" t="s">
        <v>16</v>
      </c>
      <c r="W32" s="186" t="s">
        <v>995</v>
      </c>
      <c r="X32" s="186" t="s">
        <v>17</v>
      </c>
      <c r="Y32" s="186" t="s">
        <v>878</v>
      </c>
      <c r="Z32" s="186" t="s">
        <v>993</v>
      </c>
      <c r="AA32" s="186">
        <v>250</v>
      </c>
      <c r="AB32" s="186" t="s">
        <v>993</v>
      </c>
      <c r="AC32" s="186"/>
      <c r="AD32" s="186">
        <v>400</v>
      </c>
      <c r="AE32" s="186" t="s">
        <v>16</v>
      </c>
      <c r="AF32" s="186" t="s">
        <v>887</v>
      </c>
      <c r="AG32" s="186" t="s">
        <v>996</v>
      </c>
      <c r="AH32" s="189"/>
      <c r="AI32" s="186" t="s">
        <v>891</v>
      </c>
      <c r="AJ32" s="186" t="s">
        <v>16</v>
      </c>
      <c r="AK32" s="186" t="s">
        <v>915</v>
      </c>
      <c r="AL32" s="186" t="s">
        <v>1027</v>
      </c>
      <c r="AM32" s="186" t="s">
        <v>1091</v>
      </c>
      <c r="AN32" s="186" t="s">
        <v>921</v>
      </c>
      <c r="AO32" s="186" t="s">
        <v>994</v>
      </c>
      <c r="AP32" s="186" t="s">
        <v>32</v>
      </c>
      <c r="AQ32" s="186" t="s">
        <v>22</v>
      </c>
      <c r="AR32" s="187"/>
      <c r="AS32" s="187"/>
      <c r="AT32" s="187"/>
      <c r="AU32" s="187">
        <f t="shared" si="6"/>
        <v>2</v>
      </c>
      <c r="AV32" s="187">
        <f>IF(AU32="","",LOOKUP(AU32,dati!$AY$4:$AZ$8))</f>
        <v>0.8</v>
      </c>
      <c r="AW32" s="190">
        <f t="shared" si="7"/>
        <v>816</v>
      </c>
      <c r="AX32" s="191" t="s">
        <v>1127</v>
      </c>
      <c r="AY32" s="191" t="s">
        <v>1128</v>
      </c>
      <c r="AZ32" s="206"/>
      <c r="BA32" s="102">
        <f>LOOKUP(O32,dati!$I$4:$J$6)</f>
        <v>1</v>
      </c>
      <c r="BB32" s="102">
        <f>LOOKUP(P32,dati!$K$4:$L$6)</f>
        <v>2.5</v>
      </c>
      <c r="BC32" s="102">
        <f>LOOKUP(Q32,dati!$M$4:$N$6)</f>
        <v>2.5</v>
      </c>
      <c r="BD32" s="102">
        <f>LOOKUP(R32,dati!$O$4:$P$6)</f>
        <v>2.5</v>
      </c>
      <c r="BE32" s="102">
        <f>LOOKUP(S32,dati!$Q$4:$R$6)</f>
        <v>10</v>
      </c>
      <c r="BF32" s="102">
        <f>LOOKUP(V32,dati!$S$4:$T$5)</f>
        <v>10</v>
      </c>
      <c r="BG32" s="102">
        <f>LOOKUP(W32,dati!$U$4:$V$5)</f>
        <v>1</v>
      </c>
      <c r="BH32" s="102">
        <f>LOOKUP(X32,dati!$W$4:$X$5)</f>
        <v>5</v>
      </c>
      <c r="BI32" s="102">
        <f>LOOKUP(Y32,dati!$Y$4:$Z$5)</f>
        <v>2</v>
      </c>
      <c r="BJ32" s="102">
        <f>LOOKUP(Z32,dati!$AA$4:$AB$6)</f>
        <v>3</v>
      </c>
      <c r="BK32" s="102">
        <f>LOOKUP(AB32,dati!$AC$4:$AD$6)</f>
        <v>5</v>
      </c>
      <c r="BL32" s="102">
        <f>LOOKUP(AE32,dati!$AE$4:$AF$5)</f>
        <v>1</v>
      </c>
      <c r="BM32" s="102">
        <f>LOOKUP(AF32,dati!$AG$4:$AH$5)</f>
        <v>5</v>
      </c>
      <c r="BN32" s="102">
        <f>LOOKUP(AG32,dati!$AI$4:$AJ$6)</f>
        <v>1</v>
      </c>
      <c r="BO32" s="102">
        <f>LOOKUP(AI32,dati!$AK$4:$AL$5)</f>
        <v>1</v>
      </c>
      <c r="BP32" s="102">
        <f>LOOKUP(AJ32,dati!$AM$4:$AN$5)</f>
        <v>1</v>
      </c>
      <c r="BQ32" s="102">
        <f>LOOKUP(AK32,dati!$AO$4:$AP$6)</f>
        <v>20</v>
      </c>
      <c r="BR32" s="102">
        <f>IF(AL32="","#N/D",LOOKUP(AL32,dati!$AQ$4:$AR$6))</f>
        <v>1</v>
      </c>
      <c r="BS32" s="102">
        <f>LOOKUP(AN32,dati!$AS$4:$AT$5)</f>
        <v>2</v>
      </c>
      <c r="BT32" s="102">
        <f>LOOKUP(AO32,dati!$AU$4:$AV$5)</f>
        <v>10</v>
      </c>
      <c r="BV32" s="102">
        <f>IF(AND(R32="NO",Q32="SI",P32="SI",O32="SI"),dati!$AY$4,0)</f>
        <v>0</v>
      </c>
      <c r="BW32" s="102">
        <f>IF(AND(R32="NO",Q32="SI",P32="NO",O32="SI"),dati!$AY$5,0)</f>
        <v>0</v>
      </c>
      <c r="BX32" s="102">
        <f>IF(AND(R32="NO",Q32="SI",P32="SI",O32="NO"),dati!$AY$5,0)</f>
        <v>2</v>
      </c>
      <c r="BY32" s="102">
        <f>IF(AND(R32="NO",Q32="SI",P32="NO",O32="NO"),dati!$AY$6,0)</f>
        <v>0</v>
      </c>
      <c r="BZ32" s="102">
        <f>IF(AND(R32="NO",Q32="NO"),dati!$AY$7,0)</f>
        <v>0</v>
      </c>
      <c r="CA32" s="102">
        <f>IF(R32="SI",dati!$AY$8,0)</f>
        <v>0</v>
      </c>
      <c r="CC32" s="103" t="str">
        <f t="shared" si="8"/>
        <v>NO SI SI NO</v>
      </c>
      <c r="CD32" s="104">
        <f>LOOKUP(CC32,dati!$BC$4:$BD$9)</f>
        <v>2</v>
      </c>
      <c r="CE32" s="105" t="e">
        <f>LOOKUP(L32,dati!BE33:BF51)</f>
        <v>#N/A</v>
      </c>
    </row>
    <row r="33" spans="1:83" ht="30" customHeight="1" x14ac:dyDescent="0.25">
      <c r="A33" s="209">
        <f t="shared" si="5"/>
        <v>30</v>
      </c>
      <c r="B33" s="179" t="s">
        <v>1104</v>
      </c>
      <c r="C33" s="192"/>
      <c r="D33" s="193"/>
      <c r="E33" s="194"/>
      <c r="F33" s="200" t="s">
        <v>1092</v>
      </c>
      <c r="G33" s="186" t="s">
        <v>185</v>
      </c>
      <c r="H33" s="186" t="s">
        <v>186</v>
      </c>
      <c r="I33" s="186" t="s">
        <v>1093</v>
      </c>
      <c r="J33" s="186" t="s">
        <v>992</v>
      </c>
      <c r="K33" s="187" t="str">
        <f>IF(L33="","",LOOKUP(L33,dati!$BE$5:$BF$27))</f>
        <v>4. Altra presenza di amianto da attività antropica</v>
      </c>
      <c r="L33" s="123" t="s">
        <v>18</v>
      </c>
      <c r="M33" s="188" t="s">
        <v>1044</v>
      </c>
      <c r="N33" s="186" t="s">
        <v>1094</v>
      </c>
      <c r="O33" s="186" t="s">
        <v>17</v>
      </c>
      <c r="P33" s="186" t="s">
        <v>17</v>
      </c>
      <c r="Q33" s="186" t="s">
        <v>17</v>
      </c>
      <c r="R33" s="186" t="s">
        <v>16</v>
      </c>
      <c r="S33" s="186" t="s">
        <v>993</v>
      </c>
      <c r="T33" s="186"/>
      <c r="U33" s="186">
        <v>170</v>
      </c>
      <c r="V33" s="186" t="s">
        <v>16</v>
      </c>
      <c r="W33" s="186" t="s">
        <v>995</v>
      </c>
      <c r="X33" s="186" t="s">
        <v>17</v>
      </c>
      <c r="Y33" s="186" t="s">
        <v>878</v>
      </c>
      <c r="Z33" s="186" t="s">
        <v>993</v>
      </c>
      <c r="AA33" s="186">
        <v>20</v>
      </c>
      <c r="AB33" s="186" t="s">
        <v>993</v>
      </c>
      <c r="AC33" s="186">
        <v>10</v>
      </c>
      <c r="AD33" s="186"/>
      <c r="AE33" s="186" t="s">
        <v>16</v>
      </c>
      <c r="AF33" s="186" t="s">
        <v>887</v>
      </c>
      <c r="AG33" s="186" t="s">
        <v>996</v>
      </c>
      <c r="AH33" s="189"/>
      <c r="AI33" s="186" t="s">
        <v>891</v>
      </c>
      <c r="AJ33" s="186" t="s">
        <v>16</v>
      </c>
      <c r="AK33" s="186" t="s">
        <v>913</v>
      </c>
      <c r="AL33" s="186">
        <v>0</v>
      </c>
      <c r="AM33" s="186">
        <v>0</v>
      </c>
      <c r="AN33" s="186" t="s">
        <v>940</v>
      </c>
      <c r="AO33" s="186" t="s">
        <v>1026</v>
      </c>
      <c r="AP33" s="186" t="s">
        <v>32</v>
      </c>
      <c r="AQ33" s="186" t="s">
        <v>22</v>
      </c>
      <c r="AR33" s="187"/>
      <c r="AS33" s="187"/>
      <c r="AT33" s="187"/>
      <c r="AU33" s="187">
        <f t="shared" si="6"/>
        <v>1</v>
      </c>
      <c r="AV33" s="187">
        <f>IF(AU33="","",LOOKUP(AU33,dati!$AY$4:$AZ$8))</f>
        <v>1.2</v>
      </c>
      <c r="AW33" s="190">
        <f t="shared" si="7"/>
        <v>1098</v>
      </c>
      <c r="AX33" s="191" t="s">
        <v>1141</v>
      </c>
      <c r="AY33" s="191" t="s">
        <v>1142</v>
      </c>
      <c r="AZ33" s="206"/>
      <c r="BA33" s="102">
        <f>LOOKUP(O33,dati!$I$4:$J$6)</f>
        <v>2</v>
      </c>
      <c r="BB33" s="102">
        <f>LOOKUP(P33,dati!$K$4:$L$6)</f>
        <v>2.5</v>
      </c>
      <c r="BC33" s="102">
        <f>LOOKUP(Q33,dati!$M$4:$N$6)</f>
        <v>2.5</v>
      </c>
      <c r="BD33" s="102">
        <f>LOOKUP(R33,dati!$O$4:$P$6)</f>
        <v>2.5</v>
      </c>
      <c r="BE33" s="102">
        <f>LOOKUP(S33,dati!$Q$4:$R$6)</f>
        <v>5</v>
      </c>
      <c r="BF33" s="102">
        <f>LOOKUP(V33,dati!$S$4:$T$5)</f>
        <v>10</v>
      </c>
      <c r="BG33" s="102">
        <f>LOOKUP(W33,dati!$U$4:$V$5)</f>
        <v>1</v>
      </c>
      <c r="BH33" s="102">
        <f>LOOKUP(X33,dati!$W$4:$X$5)</f>
        <v>5</v>
      </c>
      <c r="BI33" s="102">
        <f>LOOKUP(Y33,dati!$Y$4:$Z$5)</f>
        <v>2</v>
      </c>
      <c r="BJ33" s="102">
        <f>LOOKUP(Z33,dati!$AA$4:$AB$6)</f>
        <v>3</v>
      </c>
      <c r="BK33" s="102">
        <f>LOOKUP(AB33,dati!$AC$4:$AD$6)</f>
        <v>5</v>
      </c>
      <c r="BL33" s="102">
        <f>LOOKUP(AE33,dati!$AE$4:$AF$5)</f>
        <v>1</v>
      </c>
      <c r="BM33" s="102">
        <f>LOOKUP(AF33,dati!$AG$4:$AH$5)</f>
        <v>5</v>
      </c>
      <c r="BN33" s="102">
        <f>LOOKUP(AG33,dati!$AI$4:$AJ$6)</f>
        <v>1</v>
      </c>
      <c r="BO33" s="102">
        <f>LOOKUP(AI33,dati!$AK$4:$AL$5)</f>
        <v>1</v>
      </c>
      <c r="BP33" s="102">
        <f>LOOKUP(AJ33,dati!$AM$4:$AN$5)</f>
        <v>1</v>
      </c>
      <c r="BQ33" s="102">
        <f>LOOKUP(AK33,dati!$AO$4:$AP$6)</f>
        <v>5</v>
      </c>
      <c r="BR33" s="102">
        <f>IF(AL33="","#N/D",LOOKUP(AL33,dati!$AQ$4:$AR$6))</f>
        <v>5</v>
      </c>
      <c r="BS33" s="102">
        <f>LOOKUP(AN33,dati!$AS$4:$AT$5)</f>
        <v>4</v>
      </c>
      <c r="BT33" s="102">
        <f>LOOKUP(AO33,dati!$AU$4:$AV$5)</f>
        <v>2</v>
      </c>
      <c r="BV33" s="102">
        <f>IF(AND(R33="NO",Q33="SI",P33="SI",O33="SI"),dati!$AY$4,0)</f>
        <v>1</v>
      </c>
      <c r="BW33" s="102">
        <f>IF(AND(R33="NO",Q33="SI",P33="NO",O33="SI"),dati!$AY$5,0)</f>
        <v>0</v>
      </c>
      <c r="BX33" s="102">
        <f>IF(AND(R33="NO",Q33="SI",P33="SI",O33="NO"),dati!$AY$5,0)</f>
        <v>0</v>
      </c>
      <c r="BY33" s="102">
        <f>IF(AND(R33="NO",Q33="SI",P33="NO",O33="NO"),dati!$AY$6,0)</f>
        <v>0</v>
      </c>
      <c r="BZ33" s="102">
        <f>IF(AND(R33="NO",Q33="NO"),dati!$AY$7,0)</f>
        <v>0</v>
      </c>
      <c r="CA33" s="102">
        <f>IF(R33="SI",dati!$AY$8,0)</f>
        <v>0</v>
      </c>
      <c r="CC33" s="103" t="str">
        <f t="shared" si="8"/>
        <v>NO SI SI SI</v>
      </c>
      <c r="CD33" s="104">
        <f>LOOKUP(CC33,dati!$BC$4:$BD$9)</f>
        <v>1</v>
      </c>
      <c r="CE33" s="105" t="e">
        <f>LOOKUP(L33,dati!BE34:BF52)</f>
        <v>#N/A</v>
      </c>
    </row>
    <row r="34" spans="1:83" ht="30" customHeight="1" x14ac:dyDescent="0.25">
      <c r="A34" s="209">
        <f t="shared" si="5"/>
        <v>31</v>
      </c>
      <c r="B34" s="179" t="s">
        <v>1104</v>
      </c>
      <c r="C34" s="192"/>
      <c r="D34" s="193"/>
      <c r="E34" s="194"/>
      <c r="F34" s="200" t="s">
        <v>1095</v>
      </c>
      <c r="G34" s="186" t="s">
        <v>185</v>
      </c>
      <c r="H34" s="186" t="s">
        <v>186</v>
      </c>
      <c r="I34" s="186" t="s">
        <v>1096</v>
      </c>
      <c r="J34" s="186" t="s">
        <v>992</v>
      </c>
      <c r="K34" s="187" t="str">
        <f>IF(L34="","",LOOKUP(L34,dati!$BE$5:$BF$27))</f>
        <v>2. Edifici pubblici o privati</v>
      </c>
      <c r="L34" s="167" t="s">
        <v>26</v>
      </c>
      <c r="M34" s="188" t="s">
        <v>1097</v>
      </c>
      <c r="N34" s="186" t="s">
        <v>1098</v>
      </c>
      <c r="O34" s="186" t="s">
        <v>16</v>
      </c>
      <c r="P34" s="186" t="s">
        <v>17</v>
      </c>
      <c r="Q34" s="186" t="s">
        <v>17</v>
      </c>
      <c r="R34" s="186" t="s">
        <v>16</v>
      </c>
      <c r="S34" s="186" t="s">
        <v>993</v>
      </c>
      <c r="T34" s="186"/>
      <c r="U34" s="186">
        <v>340</v>
      </c>
      <c r="V34" s="186" t="s">
        <v>16</v>
      </c>
      <c r="W34" s="186" t="s">
        <v>995</v>
      </c>
      <c r="X34" s="186" t="s">
        <v>17</v>
      </c>
      <c r="Y34" s="186" t="s">
        <v>878</v>
      </c>
      <c r="Z34" s="186" t="s">
        <v>993</v>
      </c>
      <c r="AA34" s="186">
        <v>2</v>
      </c>
      <c r="AB34" s="186" t="s">
        <v>993</v>
      </c>
      <c r="AC34" s="186"/>
      <c r="AD34" s="186">
        <v>20</v>
      </c>
      <c r="AE34" s="186" t="s">
        <v>16</v>
      </c>
      <c r="AF34" s="186" t="s">
        <v>887</v>
      </c>
      <c r="AG34" s="186" t="s">
        <v>996</v>
      </c>
      <c r="AH34" s="189"/>
      <c r="AI34" s="186" t="s">
        <v>891</v>
      </c>
      <c r="AJ34" s="186" t="s">
        <v>16</v>
      </c>
      <c r="AK34" s="186" t="s">
        <v>915</v>
      </c>
      <c r="AL34" s="186">
        <v>0</v>
      </c>
      <c r="AM34" s="186">
        <v>0</v>
      </c>
      <c r="AN34" s="186" t="s">
        <v>940</v>
      </c>
      <c r="AO34" s="186" t="s">
        <v>1026</v>
      </c>
      <c r="AP34" s="186" t="s">
        <v>32</v>
      </c>
      <c r="AQ34" s="186" t="s">
        <v>22</v>
      </c>
      <c r="AR34" s="187"/>
      <c r="AS34" s="187"/>
      <c r="AT34" s="187"/>
      <c r="AU34" s="187">
        <f t="shared" si="6"/>
        <v>2</v>
      </c>
      <c r="AV34" s="187">
        <f>IF(AU34="","",LOOKUP(AU34,dati!$AY$4:$AZ$8))</f>
        <v>0.8</v>
      </c>
      <c r="AW34" s="190">
        <f t="shared" si="7"/>
        <v>876</v>
      </c>
      <c r="AX34" s="191" t="s">
        <v>1143</v>
      </c>
      <c r="AY34" s="191" t="s">
        <v>1144</v>
      </c>
      <c r="AZ34" s="206"/>
      <c r="BA34" s="102">
        <f>LOOKUP(O34,dati!$I$4:$J$6)</f>
        <v>1</v>
      </c>
      <c r="BB34" s="102">
        <f>LOOKUP(P34,dati!$K$4:$L$6)</f>
        <v>2.5</v>
      </c>
      <c r="BC34" s="102">
        <f>LOOKUP(Q34,dati!$M$4:$N$6)</f>
        <v>2.5</v>
      </c>
      <c r="BD34" s="102">
        <f>LOOKUP(R34,dati!$O$4:$P$6)</f>
        <v>2.5</v>
      </c>
      <c r="BE34" s="102">
        <f>LOOKUP(S34,dati!$Q$4:$R$6)</f>
        <v>5</v>
      </c>
      <c r="BF34" s="102">
        <f>LOOKUP(V34,dati!$S$4:$T$5)</f>
        <v>10</v>
      </c>
      <c r="BG34" s="102">
        <f>LOOKUP(W34,dati!$U$4:$V$5)</f>
        <v>1</v>
      </c>
      <c r="BH34" s="102">
        <f>LOOKUP(X34,dati!$W$4:$X$5)</f>
        <v>5</v>
      </c>
      <c r="BI34" s="102">
        <f>LOOKUP(Y34,dati!$Y$4:$Z$5)</f>
        <v>2</v>
      </c>
      <c r="BJ34" s="102">
        <f>LOOKUP(Z34,dati!$AA$4:$AB$6)</f>
        <v>3</v>
      </c>
      <c r="BK34" s="102">
        <f>LOOKUP(AB34,dati!$AC$4:$AD$6)</f>
        <v>5</v>
      </c>
      <c r="BL34" s="102">
        <f>LOOKUP(AE34,dati!$AE$4:$AF$5)</f>
        <v>1</v>
      </c>
      <c r="BM34" s="102">
        <f>LOOKUP(AF34,dati!$AG$4:$AH$5)</f>
        <v>5</v>
      </c>
      <c r="BN34" s="102">
        <f>LOOKUP(AG34,dati!$AI$4:$AJ$6)</f>
        <v>1</v>
      </c>
      <c r="BO34" s="102">
        <f>LOOKUP(AI34,dati!$AK$4:$AL$5)</f>
        <v>1</v>
      </c>
      <c r="BP34" s="102">
        <f>LOOKUP(AJ34,dati!$AM$4:$AN$5)</f>
        <v>1</v>
      </c>
      <c r="BQ34" s="102">
        <f>LOOKUP(AK34,dati!$AO$4:$AP$6)</f>
        <v>20</v>
      </c>
      <c r="BR34" s="102">
        <f>IF(AL34="","#N/D",LOOKUP(AL34,dati!$AQ$4:$AR$6))</f>
        <v>5</v>
      </c>
      <c r="BS34" s="102">
        <f>LOOKUP(AN34,dati!$AS$4:$AT$5)</f>
        <v>4</v>
      </c>
      <c r="BT34" s="102">
        <f>LOOKUP(AO34,dati!$AU$4:$AV$5)</f>
        <v>2</v>
      </c>
      <c r="BV34" s="102">
        <f>IF(AND(R34="NO",Q34="SI",P34="SI",O34="SI"),dati!$AY$4,0)</f>
        <v>0</v>
      </c>
      <c r="BW34" s="102">
        <f>IF(AND(R34="NO",Q34="SI",P34="NO",O34="SI"),dati!$AY$5,0)</f>
        <v>0</v>
      </c>
      <c r="BX34" s="102">
        <f>IF(AND(R34="NO",Q34="SI",P34="SI",O34="NO"),dati!$AY$5,0)</f>
        <v>2</v>
      </c>
      <c r="BY34" s="102">
        <f>IF(AND(R34="NO",Q34="SI",P34="NO",O34="NO"),dati!$AY$6,0)</f>
        <v>0</v>
      </c>
      <c r="BZ34" s="102">
        <f>IF(AND(R34="NO",Q34="NO"),dati!$AY$7,0)</f>
        <v>0</v>
      </c>
      <c r="CA34" s="102">
        <f>IF(R34="SI",dati!$AY$8,0)</f>
        <v>0</v>
      </c>
      <c r="CC34" s="103" t="str">
        <f t="shared" si="8"/>
        <v>NO SI SI NO</v>
      </c>
      <c r="CD34" s="104">
        <f>LOOKUP(CC34,dati!$BC$4:$BD$9)</f>
        <v>2</v>
      </c>
      <c r="CE34" s="105" t="e">
        <f>LOOKUP(L34,dati!BE35:BF53)</f>
        <v>#N/A</v>
      </c>
    </row>
    <row r="35" spans="1:83" ht="30" customHeight="1" x14ac:dyDescent="0.25">
      <c r="A35" s="209">
        <f t="shared" si="5"/>
        <v>32</v>
      </c>
      <c r="B35" s="179"/>
      <c r="C35" s="192"/>
      <c r="D35" s="193"/>
      <c r="E35" s="194"/>
      <c r="F35" s="200"/>
      <c r="G35" s="186"/>
      <c r="H35" s="186"/>
      <c r="I35" s="186"/>
      <c r="J35" s="186"/>
      <c r="K35" s="187" t="str">
        <f>IF(L35="","",LOOKUP(L35,dati!$BE$5:$BF$27))</f>
        <v/>
      </c>
      <c r="L35" s="187"/>
      <c r="M35" s="188"/>
      <c r="N35" s="186"/>
      <c r="O35" s="186" t="s">
        <v>947</v>
      </c>
      <c r="P35" s="186" t="s">
        <v>947</v>
      </c>
      <c r="Q35" s="186" t="s">
        <v>947</v>
      </c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9"/>
      <c r="AI35" s="186"/>
      <c r="AJ35" s="186"/>
      <c r="AK35" s="186"/>
      <c r="AL35" s="186"/>
      <c r="AM35" s="186"/>
      <c r="AN35" s="186"/>
      <c r="AO35" s="186"/>
      <c r="AP35" s="186"/>
      <c r="AQ35" s="186"/>
      <c r="AR35" s="187"/>
      <c r="AS35" s="187"/>
      <c r="AT35" s="187"/>
      <c r="AU35" s="187">
        <f t="shared" si="6"/>
        <v>0</v>
      </c>
      <c r="AV35" s="187" t="e">
        <f>IF(AU35="","",LOOKUP(AU35,dati!$AY$4:$AZ$8))</f>
        <v>#N/A</v>
      </c>
      <c r="AW35" s="190" t="e">
        <f t="shared" si="7"/>
        <v>#N/A</v>
      </c>
      <c r="AX35" s="191"/>
      <c r="AY35" s="191"/>
      <c r="AZ35" s="206"/>
      <c r="BA35" s="102">
        <f>LOOKUP(O35,dati!$I$4:$J$6)</f>
        <v>0</v>
      </c>
      <c r="BB35" s="102">
        <f>LOOKUP(P35,dati!$K$4:$L$6)</f>
        <v>0</v>
      </c>
      <c r="BC35" s="102">
        <f>LOOKUP(Q35,dati!$M$4:$N$6)</f>
        <v>0</v>
      </c>
      <c r="BD35" s="102" t="e">
        <f>LOOKUP(R35,dati!$O$4:$P$6)</f>
        <v>#N/A</v>
      </c>
      <c r="BE35" s="102" t="e">
        <f>LOOKUP(S35,dati!$Q$4:$R$6)</f>
        <v>#N/A</v>
      </c>
      <c r="BF35" s="102" t="e">
        <f>LOOKUP(V35,dati!$S$4:$T$5)</f>
        <v>#N/A</v>
      </c>
      <c r="BG35" s="102" t="e">
        <f>LOOKUP(W35,dati!$U$4:$V$5)</f>
        <v>#N/A</v>
      </c>
      <c r="BH35" s="102" t="e">
        <f>LOOKUP(X35,dati!$W$4:$X$5)</f>
        <v>#N/A</v>
      </c>
      <c r="BI35" s="102" t="e">
        <f>LOOKUP(Y35,dati!$Y$4:$Z$5)</f>
        <v>#N/A</v>
      </c>
      <c r="BJ35" s="102" t="e">
        <f>LOOKUP(Z35,dati!$AA$4:$AB$6)</f>
        <v>#N/A</v>
      </c>
      <c r="BK35" s="102" t="e">
        <f>LOOKUP(AB35,dati!$AC$4:$AD$6)</f>
        <v>#N/A</v>
      </c>
      <c r="BL35" s="102" t="e">
        <f>LOOKUP(AE35,dati!$AE$4:$AF$5)</f>
        <v>#N/A</v>
      </c>
      <c r="BM35" s="102" t="e">
        <f>LOOKUP(AF35,dati!$AG$4:$AH$5)</f>
        <v>#N/A</v>
      </c>
      <c r="BN35" s="102" t="e">
        <f>LOOKUP(AG35,dati!$AI$4:$AJ$6)</f>
        <v>#N/A</v>
      </c>
      <c r="BO35" s="102" t="e">
        <f>LOOKUP(AI35,dati!$AK$4:$AL$5)</f>
        <v>#N/A</v>
      </c>
      <c r="BP35" s="102" t="e">
        <f>LOOKUP(AJ35,dati!$AM$4:$AN$5)</f>
        <v>#N/A</v>
      </c>
      <c r="BQ35" s="102" t="e">
        <f>LOOKUP(AK35,dati!$AO$4:$AP$6)</f>
        <v>#N/A</v>
      </c>
      <c r="BR35" s="102" t="str">
        <f>IF(AL35="","#N/D",LOOKUP(AL35,dati!$AQ$4:$AR$6))</f>
        <v>#N/D</v>
      </c>
      <c r="BS35" s="102" t="e">
        <f>LOOKUP(AN35,dati!$AS$4:$AT$5)</f>
        <v>#N/A</v>
      </c>
      <c r="BT35" s="102" t="e">
        <f>LOOKUP(AO35,dati!$AU$4:$AV$5)</f>
        <v>#N/A</v>
      </c>
      <c r="BV35" s="102">
        <f>IF(AND(R35="NO",Q35="SI",P35="SI",O35="SI"),dati!$AY$4,0)</f>
        <v>0</v>
      </c>
      <c r="BW35" s="102">
        <f>IF(AND(R35="NO",Q35="SI",P35="NO",O35="SI"),dati!$AY$5,0)</f>
        <v>0</v>
      </c>
      <c r="BX35" s="102">
        <f>IF(AND(R35="NO",Q35="SI",P35="SI",O35="NO"),dati!$AY$5,0)</f>
        <v>0</v>
      </c>
      <c r="BY35" s="102">
        <f>IF(AND(R35="NO",Q35="SI",P35="NO",O35="NO"),dati!$AY$6,0)</f>
        <v>0</v>
      </c>
      <c r="BZ35" s="102">
        <f>IF(AND(R35="NO",Q35="NO"),dati!$AY$7,0)</f>
        <v>0</v>
      </c>
      <c r="CA35" s="102">
        <f>IF(R35="SI",dati!$AY$8,0)</f>
        <v>0</v>
      </c>
      <c r="CC35" s="103" t="str">
        <f t="shared" si="8"/>
        <v xml:space="preserve"> XX XX XX</v>
      </c>
      <c r="CD35" s="104" t="e">
        <f>LOOKUP(CC35,dati!$BC$4:$BD$9)</f>
        <v>#N/A</v>
      </c>
      <c r="CE35" s="105" t="e">
        <f>LOOKUP(L35,dati!BE36:BF54)</f>
        <v>#N/A</v>
      </c>
    </row>
    <row r="36" spans="1:83" ht="30" customHeight="1" x14ac:dyDescent="0.25">
      <c r="A36" s="209">
        <f t="shared" si="5"/>
        <v>33</v>
      </c>
      <c r="B36" s="179"/>
      <c r="C36" s="192"/>
      <c r="D36" s="193"/>
      <c r="E36" s="194"/>
      <c r="F36" s="200"/>
      <c r="G36" s="186"/>
      <c r="H36" s="186"/>
      <c r="I36" s="186"/>
      <c r="J36" s="186"/>
      <c r="K36" s="187" t="str">
        <f>IF(L36="","",LOOKUP(L36,dati!$BE$5:$BF$27))</f>
        <v/>
      </c>
      <c r="L36" s="187"/>
      <c r="M36" s="188"/>
      <c r="N36" s="186"/>
      <c r="O36" s="186" t="s">
        <v>947</v>
      </c>
      <c r="P36" s="186" t="s">
        <v>947</v>
      </c>
      <c r="Q36" s="186" t="s">
        <v>947</v>
      </c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9"/>
      <c r="AI36" s="186"/>
      <c r="AJ36" s="186"/>
      <c r="AK36" s="186"/>
      <c r="AL36" s="186"/>
      <c r="AM36" s="186"/>
      <c r="AN36" s="186"/>
      <c r="AO36" s="186"/>
      <c r="AP36" s="186"/>
      <c r="AQ36" s="186"/>
      <c r="AR36" s="187"/>
      <c r="AS36" s="187"/>
      <c r="AT36" s="187"/>
      <c r="AU36" s="187">
        <f t="shared" si="6"/>
        <v>0</v>
      </c>
      <c r="AV36" s="187" t="e">
        <f>IF(AU36="","",LOOKUP(AU36,dati!$AY$4:$AZ$8))</f>
        <v>#N/A</v>
      </c>
      <c r="AW36" s="190" t="e">
        <f t="shared" si="7"/>
        <v>#N/A</v>
      </c>
      <c r="AX36" s="191"/>
      <c r="AY36" s="191"/>
      <c r="AZ36" s="206"/>
      <c r="BA36" s="102">
        <f>LOOKUP(O36,dati!$I$4:$J$6)</f>
        <v>0</v>
      </c>
      <c r="BB36" s="102">
        <f>LOOKUP(P36,dati!$K$4:$L$6)</f>
        <v>0</v>
      </c>
      <c r="BC36" s="102">
        <f>LOOKUP(Q36,dati!$M$4:$N$6)</f>
        <v>0</v>
      </c>
      <c r="BD36" s="102" t="e">
        <f>LOOKUP(R36,dati!$O$4:$P$6)</f>
        <v>#N/A</v>
      </c>
      <c r="BE36" s="102" t="e">
        <f>LOOKUP(S36,dati!$Q$4:$R$6)</f>
        <v>#N/A</v>
      </c>
      <c r="BF36" s="102" t="e">
        <f>LOOKUP(V36,dati!$S$4:$T$5)</f>
        <v>#N/A</v>
      </c>
      <c r="BG36" s="102" t="e">
        <f>LOOKUP(W36,dati!$U$4:$V$5)</f>
        <v>#N/A</v>
      </c>
      <c r="BH36" s="102" t="e">
        <f>LOOKUP(X36,dati!$W$4:$X$5)</f>
        <v>#N/A</v>
      </c>
      <c r="BI36" s="102" t="e">
        <f>LOOKUP(Y36,dati!$Y$4:$Z$5)</f>
        <v>#N/A</v>
      </c>
      <c r="BJ36" s="102" t="e">
        <f>LOOKUP(Z36,dati!$AA$4:$AB$6)</f>
        <v>#N/A</v>
      </c>
      <c r="BK36" s="102" t="e">
        <f>LOOKUP(AB36,dati!$AC$4:$AD$6)</f>
        <v>#N/A</v>
      </c>
      <c r="BL36" s="102" t="e">
        <f>LOOKUP(AE36,dati!$AE$4:$AF$5)</f>
        <v>#N/A</v>
      </c>
      <c r="BM36" s="102" t="e">
        <f>LOOKUP(AF36,dati!$AG$4:$AH$5)</f>
        <v>#N/A</v>
      </c>
      <c r="BN36" s="102" t="e">
        <f>LOOKUP(AG36,dati!$AI$4:$AJ$6)</f>
        <v>#N/A</v>
      </c>
      <c r="BO36" s="102" t="e">
        <f>LOOKUP(AI36,dati!$AK$4:$AL$5)</f>
        <v>#N/A</v>
      </c>
      <c r="BP36" s="102" t="e">
        <f>LOOKUP(AJ36,dati!$AM$4:$AN$5)</f>
        <v>#N/A</v>
      </c>
      <c r="BQ36" s="102" t="e">
        <f>LOOKUP(AK36,dati!$AO$4:$AP$6)</f>
        <v>#N/A</v>
      </c>
      <c r="BR36" s="102" t="str">
        <f>IF(AL36="","#N/D",LOOKUP(AL36,dati!$AQ$4:$AR$6))</f>
        <v>#N/D</v>
      </c>
      <c r="BS36" s="102" t="e">
        <f>LOOKUP(AN36,dati!$AS$4:$AT$5)</f>
        <v>#N/A</v>
      </c>
      <c r="BT36" s="102" t="e">
        <f>LOOKUP(AO36,dati!$AU$4:$AV$5)</f>
        <v>#N/A</v>
      </c>
      <c r="BV36" s="102">
        <f>IF(AND(R36="NO",Q36="SI",P36="SI",O36="SI"),dati!$AY$4,0)</f>
        <v>0</v>
      </c>
      <c r="BW36" s="102">
        <f>IF(AND(R36="NO",Q36="SI",P36="NO",O36="SI"),dati!$AY$5,0)</f>
        <v>0</v>
      </c>
      <c r="BX36" s="102">
        <f>IF(AND(R36="NO",Q36="SI",P36="SI",O36="NO"),dati!$AY$5,0)</f>
        <v>0</v>
      </c>
      <c r="BY36" s="102">
        <f>IF(AND(R36="NO",Q36="SI",P36="NO",O36="NO"),dati!$AY$6,0)</f>
        <v>0</v>
      </c>
      <c r="BZ36" s="102">
        <f>IF(AND(R36="NO",Q36="NO"),dati!$AY$7,0)</f>
        <v>0</v>
      </c>
      <c r="CA36" s="102">
        <f>IF(R36="SI",dati!$AY$8,0)</f>
        <v>0</v>
      </c>
      <c r="CC36" s="103" t="str">
        <f t="shared" si="8"/>
        <v xml:space="preserve"> XX XX XX</v>
      </c>
      <c r="CD36" s="104" t="e">
        <f>LOOKUP(CC36,dati!$BC$4:$BD$9)</f>
        <v>#N/A</v>
      </c>
      <c r="CE36" s="105" t="e">
        <f>LOOKUP(L36,dati!BE37:BF55)</f>
        <v>#N/A</v>
      </c>
    </row>
    <row r="37" spans="1:83" ht="30" customHeight="1" x14ac:dyDescent="0.25">
      <c r="A37" s="209">
        <f t="shared" si="5"/>
        <v>34</v>
      </c>
      <c r="B37" s="179"/>
      <c r="C37" s="192"/>
      <c r="D37" s="193"/>
      <c r="E37" s="194"/>
      <c r="F37" s="200"/>
      <c r="G37" s="186"/>
      <c r="H37" s="186"/>
      <c r="I37" s="186"/>
      <c r="J37" s="186"/>
      <c r="K37" s="187" t="str">
        <f>IF(L37="","",LOOKUP(L37,dati!$BE$5:$BF$27))</f>
        <v/>
      </c>
      <c r="L37" s="187"/>
      <c r="M37" s="188"/>
      <c r="N37" s="186"/>
      <c r="O37" s="186" t="s">
        <v>947</v>
      </c>
      <c r="P37" s="186" t="s">
        <v>947</v>
      </c>
      <c r="Q37" s="186" t="s">
        <v>947</v>
      </c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9"/>
      <c r="AI37" s="186"/>
      <c r="AJ37" s="186"/>
      <c r="AK37" s="186"/>
      <c r="AL37" s="186"/>
      <c r="AM37" s="186"/>
      <c r="AN37" s="186"/>
      <c r="AO37" s="186"/>
      <c r="AP37" s="186"/>
      <c r="AQ37" s="186"/>
      <c r="AR37" s="187"/>
      <c r="AS37" s="187"/>
      <c r="AT37" s="187"/>
      <c r="AU37" s="187">
        <f t="shared" si="6"/>
        <v>0</v>
      </c>
      <c r="AV37" s="187" t="e">
        <f>IF(AU37="","",LOOKUP(AU37,dati!$AY$4:$AZ$8))</f>
        <v>#N/A</v>
      </c>
      <c r="AW37" s="190" t="e">
        <f t="shared" si="7"/>
        <v>#N/A</v>
      </c>
      <c r="AX37" s="191"/>
      <c r="AY37" s="191"/>
      <c r="AZ37" s="206"/>
      <c r="BA37" s="102">
        <f>LOOKUP(O37,dati!$I$4:$J$6)</f>
        <v>0</v>
      </c>
      <c r="BB37" s="102">
        <f>LOOKUP(P37,dati!$K$4:$L$6)</f>
        <v>0</v>
      </c>
      <c r="BC37" s="102">
        <f>LOOKUP(Q37,dati!$M$4:$N$6)</f>
        <v>0</v>
      </c>
      <c r="BD37" s="102" t="e">
        <f>LOOKUP(R37,dati!$O$4:$P$6)</f>
        <v>#N/A</v>
      </c>
      <c r="BE37" s="102" t="e">
        <f>LOOKUP(S37,dati!$Q$4:$R$6)</f>
        <v>#N/A</v>
      </c>
      <c r="BF37" s="102" t="e">
        <f>LOOKUP(V37,dati!$S$4:$T$5)</f>
        <v>#N/A</v>
      </c>
      <c r="BG37" s="102" t="e">
        <f>LOOKUP(W37,dati!$U$4:$V$5)</f>
        <v>#N/A</v>
      </c>
      <c r="BH37" s="102" t="e">
        <f>LOOKUP(X37,dati!$W$4:$X$5)</f>
        <v>#N/A</v>
      </c>
      <c r="BI37" s="102" t="e">
        <f>LOOKUP(Y37,dati!$Y$4:$Z$5)</f>
        <v>#N/A</v>
      </c>
      <c r="BJ37" s="102" t="e">
        <f>LOOKUP(Z37,dati!$AA$4:$AB$6)</f>
        <v>#N/A</v>
      </c>
      <c r="BK37" s="102" t="e">
        <f>LOOKUP(AB37,dati!$AC$4:$AD$6)</f>
        <v>#N/A</v>
      </c>
      <c r="BL37" s="102" t="e">
        <f>LOOKUP(AE37,dati!$AE$4:$AF$5)</f>
        <v>#N/A</v>
      </c>
      <c r="BM37" s="102" t="e">
        <f>LOOKUP(AF37,dati!$AG$4:$AH$5)</f>
        <v>#N/A</v>
      </c>
      <c r="BN37" s="102" t="e">
        <f>LOOKUP(AG37,dati!$AI$4:$AJ$6)</f>
        <v>#N/A</v>
      </c>
      <c r="BO37" s="102" t="e">
        <f>LOOKUP(AI37,dati!$AK$4:$AL$5)</f>
        <v>#N/A</v>
      </c>
      <c r="BP37" s="102" t="e">
        <f>LOOKUP(AJ37,dati!$AM$4:$AN$5)</f>
        <v>#N/A</v>
      </c>
      <c r="BQ37" s="102" t="e">
        <f>LOOKUP(AK37,dati!$AO$4:$AP$6)</f>
        <v>#N/A</v>
      </c>
      <c r="BR37" s="102" t="str">
        <f>IF(AL37="","#N/D",LOOKUP(AL37,dati!$AQ$4:$AR$6))</f>
        <v>#N/D</v>
      </c>
      <c r="BS37" s="102" t="e">
        <f>LOOKUP(AN37,dati!$AS$4:$AT$5)</f>
        <v>#N/A</v>
      </c>
      <c r="BT37" s="102" t="e">
        <f>LOOKUP(AO37,dati!$AU$4:$AV$5)</f>
        <v>#N/A</v>
      </c>
      <c r="BV37" s="102">
        <f>IF(AND(R37="NO",Q37="SI",P37="SI",O37="SI"),dati!$AY$4,0)</f>
        <v>0</v>
      </c>
      <c r="BW37" s="102">
        <f>IF(AND(R37="NO",Q37="SI",P37="NO",O37="SI"),dati!$AY$5,0)</f>
        <v>0</v>
      </c>
      <c r="BX37" s="102">
        <f>IF(AND(R37="NO",Q37="SI",P37="SI",O37="NO"),dati!$AY$5,0)</f>
        <v>0</v>
      </c>
      <c r="BY37" s="102">
        <f>IF(AND(R37="NO",Q37="SI",P37="NO",O37="NO"),dati!$AY$6,0)</f>
        <v>0</v>
      </c>
      <c r="BZ37" s="102">
        <f>IF(AND(R37="NO",Q37="NO"),dati!$AY$7,0)</f>
        <v>0</v>
      </c>
      <c r="CA37" s="102">
        <f>IF(R37="SI",dati!$AY$8,0)</f>
        <v>0</v>
      </c>
      <c r="CC37" s="103" t="str">
        <f t="shared" si="8"/>
        <v xml:space="preserve"> XX XX XX</v>
      </c>
      <c r="CD37" s="104" t="e">
        <f>LOOKUP(CC37,dati!$BC$4:$BD$9)</f>
        <v>#N/A</v>
      </c>
      <c r="CE37" s="105" t="e">
        <f>LOOKUP(L37,dati!BE38:BF56)</f>
        <v>#N/A</v>
      </c>
    </row>
    <row r="38" spans="1:83" ht="30" customHeight="1" x14ac:dyDescent="0.25">
      <c r="A38" s="209">
        <f t="shared" si="5"/>
        <v>35</v>
      </c>
      <c r="B38" s="179"/>
      <c r="C38" s="192"/>
      <c r="D38" s="193"/>
      <c r="E38" s="194"/>
      <c r="F38" s="200"/>
      <c r="G38" s="186"/>
      <c r="H38" s="186"/>
      <c r="I38" s="186"/>
      <c r="J38" s="186"/>
      <c r="K38" s="187" t="str">
        <f>IF(L38="","",LOOKUP(L38,dati!$BE$5:$BF$27))</f>
        <v/>
      </c>
      <c r="L38" s="187"/>
      <c r="M38" s="188"/>
      <c r="N38" s="186"/>
      <c r="O38" s="186" t="s">
        <v>947</v>
      </c>
      <c r="P38" s="186" t="s">
        <v>947</v>
      </c>
      <c r="Q38" s="186" t="s">
        <v>947</v>
      </c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9"/>
      <c r="AI38" s="186"/>
      <c r="AJ38" s="186"/>
      <c r="AK38" s="186"/>
      <c r="AL38" s="186"/>
      <c r="AM38" s="186"/>
      <c r="AN38" s="186"/>
      <c r="AO38" s="186"/>
      <c r="AP38" s="186"/>
      <c r="AQ38" s="186"/>
      <c r="AR38" s="187"/>
      <c r="AS38" s="187"/>
      <c r="AT38" s="187"/>
      <c r="AU38" s="187">
        <f t="shared" si="6"/>
        <v>0</v>
      </c>
      <c r="AV38" s="187" t="e">
        <f>IF(AU38="","",LOOKUP(AU38,dati!$AY$4:$AZ$8))</f>
        <v>#N/A</v>
      </c>
      <c r="AW38" s="190" t="e">
        <f t="shared" si="7"/>
        <v>#N/A</v>
      </c>
      <c r="AX38" s="191"/>
      <c r="AY38" s="191"/>
      <c r="AZ38" s="206"/>
      <c r="BA38" s="102">
        <f>LOOKUP(O38,dati!$I$4:$J$6)</f>
        <v>0</v>
      </c>
      <c r="BB38" s="102">
        <f>LOOKUP(P38,dati!$K$4:$L$6)</f>
        <v>0</v>
      </c>
      <c r="BC38" s="102">
        <f>LOOKUP(Q38,dati!$M$4:$N$6)</f>
        <v>0</v>
      </c>
      <c r="BD38" s="102" t="e">
        <f>LOOKUP(R38,dati!$O$4:$P$6)</f>
        <v>#N/A</v>
      </c>
      <c r="BE38" s="102" t="e">
        <f>LOOKUP(S38,dati!$Q$4:$R$6)</f>
        <v>#N/A</v>
      </c>
      <c r="BF38" s="102" t="e">
        <f>LOOKUP(V38,dati!$S$4:$T$5)</f>
        <v>#N/A</v>
      </c>
      <c r="BG38" s="102" t="e">
        <f>LOOKUP(W38,dati!$U$4:$V$5)</f>
        <v>#N/A</v>
      </c>
      <c r="BH38" s="102" t="e">
        <f>LOOKUP(X38,dati!$W$4:$X$5)</f>
        <v>#N/A</v>
      </c>
      <c r="BI38" s="102" t="e">
        <f>LOOKUP(Y38,dati!$Y$4:$Z$5)</f>
        <v>#N/A</v>
      </c>
      <c r="BJ38" s="102" t="e">
        <f>LOOKUP(Z38,dati!$AA$4:$AB$6)</f>
        <v>#N/A</v>
      </c>
      <c r="BK38" s="102" t="e">
        <f>LOOKUP(AB38,dati!$AC$4:$AD$6)</f>
        <v>#N/A</v>
      </c>
      <c r="BL38" s="102" t="e">
        <f>LOOKUP(AE38,dati!$AE$4:$AF$5)</f>
        <v>#N/A</v>
      </c>
      <c r="BM38" s="102" t="e">
        <f>LOOKUP(AF38,dati!$AG$4:$AH$5)</f>
        <v>#N/A</v>
      </c>
      <c r="BN38" s="102" t="e">
        <f>LOOKUP(AG38,dati!$AI$4:$AJ$6)</f>
        <v>#N/A</v>
      </c>
      <c r="BO38" s="102" t="e">
        <f>LOOKUP(AI38,dati!$AK$4:$AL$5)</f>
        <v>#N/A</v>
      </c>
      <c r="BP38" s="102" t="e">
        <f>LOOKUP(AJ38,dati!$AM$4:$AN$5)</f>
        <v>#N/A</v>
      </c>
      <c r="BQ38" s="102" t="e">
        <f>LOOKUP(AK38,dati!$AO$4:$AP$6)</f>
        <v>#N/A</v>
      </c>
      <c r="BR38" s="102" t="str">
        <f>IF(AL38="","#N/D",LOOKUP(AL38,dati!$AQ$4:$AR$6))</f>
        <v>#N/D</v>
      </c>
      <c r="BS38" s="102" t="e">
        <f>LOOKUP(AN38,dati!$AS$4:$AT$5)</f>
        <v>#N/A</v>
      </c>
      <c r="BT38" s="102" t="e">
        <f>LOOKUP(AO38,dati!$AU$4:$AV$5)</f>
        <v>#N/A</v>
      </c>
      <c r="BV38" s="102">
        <f>IF(AND(R38="NO",Q38="SI",P38="SI",O38="SI"),dati!$AY$4,0)</f>
        <v>0</v>
      </c>
      <c r="BW38" s="102">
        <f>IF(AND(R38="NO",Q38="SI",P38="NO",O38="SI"),dati!$AY$5,0)</f>
        <v>0</v>
      </c>
      <c r="BX38" s="102">
        <f>IF(AND(R38="NO",Q38="SI",P38="SI",O38="NO"),dati!$AY$5,0)</f>
        <v>0</v>
      </c>
      <c r="BY38" s="102">
        <f>IF(AND(R38="NO",Q38="SI",P38="NO",O38="NO"),dati!$AY$6,0)</f>
        <v>0</v>
      </c>
      <c r="BZ38" s="102">
        <f>IF(AND(R38="NO",Q38="NO"),dati!$AY$7,0)</f>
        <v>0</v>
      </c>
      <c r="CA38" s="102">
        <f>IF(R38="SI",dati!$AY$8,0)</f>
        <v>0</v>
      </c>
      <c r="CC38" s="103" t="str">
        <f t="shared" si="8"/>
        <v xml:space="preserve"> XX XX XX</v>
      </c>
      <c r="CD38" s="104" t="e">
        <f>LOOKUP(CC38,dati!$BC$4:$BD$9)</f>
        <v>#N/A</v>
      </c>
      <c r="CE38" s="105" t="e">
        <f>LOOKUP(L38,dati!BE39:BF57)</f>
        <v>#N/A</v>
      </c>
    </row>
    <row r="39" spans="1:83" ht="30" customHeight="1" x14ac:dyDescent="0.25">
      <c r="A39" s="209">
        <f t="shared" si="5"/>
        <v>36</v>
      </c>
      <c r="B39" s="179"/>
      <c r="C39" s="192"/>
      <c r="D39" s="193"/>
      <c r="E39" s="194"/>
      <c r="F39" s="200"/>
      <c r="G39" s="186"/>
      <c r="H39" s="186"/>
      <c r="I39" s="186"/>
      <c r="J39" s="186"/>
      <c r="K39" s="187" t="str">
        <f>IF(L39="","",LOOKUP(L39,dati!$BE$5:$BF$27))</f>
        <v/>
      </c>
      <c r="L39" s="187"/>
      <c r="M39" s="188"/>
      <c r="N39" s="186"/>
      <c r="O39" s="186" t="s">
        <v>947</v>
      </c>
      <c r="P39" s="186" t="s">
        <v>947</v>
      </c>
      <c r="Q39" s="186" t="s">
        <v>947</v>
      </c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9"/>
      <c r="AI39" s="186"/>
      <c r="AJ39" s="186"/>
      <c r="AK39" s="186"/>
      <c r="AL39" s="186"/>
      <c r="AM39" s="186"/>
      <c r="AN39" s="186"/>
      <c r="AO39" s="186"/>
      <c r="AP39" s="186"/>
      <c r="AQ39" s="186"/>
      <c r="AR39" s="187"/>
      <c r="AS39" s="187"/>
      <c r="AT39" s="187"/>
      <c r="AU39" s="187">
        <f t="shared" si="6"/>
        <v>0</v>
      </c>
      <c r="AV39" s="187" t="e">
        <f>IF(AU39="","",LOOKUP(AU39,dati!$AY$4:$AZ$8))</f>
        <v>#N/A</v>
      </c>
      <c r="AW39" s="190" t="e">
        <f t="shared" si="7"/>
        <v>#N/A</v>
      </c>
      <c r="AX39" s="191"/>
      <c r="AY39" s="191"/>
      <c r="AZ39" s="206"/>
      <c r="BA39" s="102">
        <f>LOOKUP(O39,dati!$I$4:$J$6)</f>
        <v>0</v>
      </c>
      <c r="BB39" s="102">
        <f>LOOKUP(P39,dati!$K$4:$L$6)</f>
        <v>0</v>
      </c>
      <c r="BC39" s="102">
        <f>LOOKUP(Q39,dati!$M$4:$N$6)</f>
        <v>0</v>
      </c>
      <c r="BD39" s="102" t="e">
        <f>LOOKUP(R39,dati!$O$4:$P$6)</f>
        <v>#N/A</v>
      </c>
      <c r="BE39" s="102" t="e">
        <f>LOOKUP(S39,dati!$Q$4:$R$6)</f>
        <v>#N/A</v>
      </c>
      <c r="BF39" s="102" t="e">
        <f>LOOKUP(V39,dati!$S$4:$T$5)</f>
        <v>#N/A</v>
      </c>
      <c r="BG39" s="102" t="e">
        <f>LOOKUP(W39,dati!$U$4:$V$5)</f>
        <v>#N/A</v>
      </c>
      <c r="BH39" s="102" t="e">
        <f>LOOKUP(X39,dati!$W$4:$X$5)</f>
        <v>#N/A</v>
      </c>
      <c r="BI39" s="102" t="e">
        <f>LOOKUP(Y39,dati!$Y$4:$Z$5)</f>
        <v>#N/A</v>
      </c>
      <c r="BJ39" s="102" t="e">
        <f>LOOKUP(Z39,dati!$AA$4:$AB$6)</f>
        <v>#N/A</v>
      </c>
      <c r="BK39" s="102" t="e">
        <f>LOOKUP(AB39,dati!$AC$4:$AD$6)</f>
        <v>#N/A</v>
      </c>
      <c r="BL39" s="102" t="e">
        <f>LOOKUP(AE39,dati!$AE$4:$AF$5)</f>
        <v>#N/A</v>
      </c>
      <c r="BM39" s="102" t="e">
        <f>LOOKUP(AF39,dati!$AG$4:$AH$5)</f>
        <v>#N/A</v>
      </c>
      <c r="BN39" s="102" t="e">
        <f>LOOKUP(AG39,dati!$AI$4:$AJ$6)</f>
        <v>#N/A</v>
      </c>
      <c r="BO39" s="102" t="e">
        <f>LOOKUP(AI39,dati!$AK$4:$AL$5)</f>
        <v>#N/A</v>
      </c>
      <c r="BP39" s="102" t="e">
        <f>LOOKUP(AJ39,dati!$AM$4:$AN$5)</f>
        <v>#N/A</v>
      </c>
      <c r="BQ39" s="102" t="e">
        <f>LOOKUP(AK39,dati!$AO$4:$AP$6)</f>
        <v>#N/A</v>
      </c>
      <c r="BR39" s="102" t="str">
        <f>IF(AL39="","#N/D",LOOKUP(AL39,dati!$AQ$4:$AR$6))</f>
        <v>#N/D</v>
      </c>
      <c r="BS39" s="102" t="e">
        <f>LOOKUP(AN39,dati!$AS$4:$AT$5)</f>
        <v>#N/A</v>
      </c>
      <c r="BT39" s="102" t="e">
        <f>LOOKUP(AO39,dati!$AU$4:$AV$5)</f>
        <v>#N/A</v>
      </c>
      <c r="BV39" s="102">
        <f>IF(AND(R39="NO",Q39="SI",P39="SI",O39="SI"),dati!$AY$4,0)</f>
        <v>0</v>
      </c>
      <c r="BW39" s="102">
        <f>IF(AND(R39="NO",Q39="SI",P39="NO",O39="SI"),dati!$AY$5,0)</f>
        <v>0</v>
      </c>
      <c r="BX39" s="102">
        <f>IF(AND(R39="NO",Q39="SI",P39="SI",O39="NO"),dati!$AY$5,0)</f>
        <v>0</v>
      </c>
      <c r="BY39" s="102">
        <f>IF(AND(R39="NO",Q39="SI",P39="NO",O39="NO"),dati!$AY$6,0)</f>
        <v>0</v>
      </c>
      <c r="BZ39" s="102">
        <f>IF(AND(R39="NO",Q39="NO"),dati!$AY$7,0)</f>
        <v>0</v>
      </c>
      <c r="CA39" s="102">
        <f>IF(R39="SI",dati!$AY$8,0)</f>
        <v>0</v>
      </c>
      <c r="CC39" s="103" t="str">
        <f t="shared" si="8"/>
        <v xml:space="preserve"> XX XX XX</v>
      </c>
      <c r="CD39" s="104" t="e">
        <f>LOOKUP(CC39,dati!$BC$4:$BD$9)</f>
        <v>#N/A</v>
      </c>
      <c r="CE39" s="105" t="e">
        <f>LOOKUP(L39,dati!BE40:BF58)</f>
        <v>#N/A</v>
      </c>
    </row>
    <row r="40" spans="1:83" ht="30" customHeight="1" x14ac:dyDescent="0.25">
      <c r="A40" s="209">
        <f t="shared" si="5"/>
        <v>37</v>
      </c>
      <c r="B40" s="179"/>
      <c r="C40" s="192"/>
      <c r="D40" s="193"/>
      <c r="E40" s="194"/>
      <c r="F40" s="200"/>
      <c r="G40" s="186"/>
      <c r="H40" s="186"/>
      <c r="I40" s="186"/>
      <c r="J40" s="186"/>
      <c r="K40" s="187" t="str">
        <f>IF(L40="","",LOOKUP(L40,dati!$BE$5:$BF$27))</f>
        <v/>
      </c>
      <c r="L40" s="187"/>
      <c r="M40" s="188"/>
      <c r="N40" s="186"/>
      <c r="O40" s="186" t="s">
        <v>947</v>
      </c>
      <c r="P40" s="186" t="s">
        <v>947</v>
      </c>
      <c r="Q40" s="186" t="s">
        <v>947</v>
      </c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9"/>
      <c r="AI40" s="186"/>
      <c r="AJ40" s="186"/>
      <c r="AK40" s="186"/>
      <c r="AL40" s="186"/>
      <c r="AM40" s="186"/>
      <c r="AN40" s="186"/>
      <c r="AO40" s="186"/>
      <c r="AP40" s="186"/>
      <c r="AQ40" s="186"/>
      <c r="AR40" s="187"/>
      <c r="AS40" s="187"/>
      <c r="AT40" s="187"/>
      <c r="AU40" s="187">
        <f t="shared" si="6"/>
        <v>0</v>
      </c>
      <c r="AV40" s="187" t="e">
        <f>IF(AU40="","",LOOKUP(AU40,dati!$AY$4:$AZ$8))</f>
        <v>#N/A</v>
      </c>
      <c r="AW40" s="190" t="e">
        <f t="shared" si="7"/>
        <v>#N/A</v>
      </c>
      <c r="AX40" s="191"/>
      <c r="AY40" s="191"/>
      <c r="AZ40" s="206"/>
      <c r="BA40" s="102">
        <f>LOOKUP(O40,dati!$I$4:$J$6)</f>
        <v>0</v>
      </c>
      <c r="BB40" s="102">
        <f>LOOKUP(P40,dati!$K$4:$L$6)</f>
        <v>0</v>
      </c>
      <c r="BC40" s="102">
        <f>LOOKUP(Q40,dati!$M$4:$N$6)</f>
        <v>0</v>
      </c>
      <c r="BD40" s="102" t="e">
        <f>LOOKUP(R40,dati!$O$4:$P$6)</f>
        <v>#N/A</v>
      </c>
      <c r="BE40" s="102" t="e">
        <f>LOOKUP(S40,dati!$Q$4:$R$6)</f>
        <v>#N/A</v>
      </c>
      <c r="BF40" s="102" t="e">
        <f>LOOKUP(V40,dati!$S$4:$T$5)</f>
        <v>#N/A</v>
      </c>
      <c r="BG40" s="102" t="e">
        <f>LOOKUP(W40,dati!$U$4:$V$5)</f>
        <v>#N/A</v>
      </c>
      <c r="BH40" s="102" t="e">
        <f>LOOKUP(X40,dati!$W$4:$X$5)</f>
        <v>#N/A</v>
      </c>
      <c r="BI40" s="102" t="e">
        <f>LOOKUP(Y40,dati!$Y$4:$Z$5)</f>
        <v>#N/A</v>
      </c>
      <c r="BJ40" s="102" t="e">
        <f>LOOKUP(Z40,dati!$AA$4:$AB$6)</f>
        <v>#N/A</v>
      </c>
      <c r="BK40" s="102" t="e">
        <f>LOOKUP(AB40,dati!$AC$4:$AD$6)</f>
        <v>#N/A</v>
      </c>
      <c r="BL40" s="102" t="e">
        <f>LOOKUP(AE40,dati!$AE$4:$AF$5)</f>
        <v>#N/A</v>
      </c>
      <c r="BM40" s="102" t="e">
        <f>LOOKUP(AF40,dati!$AG$4:$AH$5)</f>
        <v>#N/A</v>
      </c>
      <c r="BN40" s="102" t="e">
        <f>LOOKUP(AG40,dati!$AI$4:$AJ$6)</f>
        <v>#N/A</v>
      </c>
      <c r="BO40" s="102" t="e">
        <f>LOOKUP(AI40,dati!$AK$4:$AL$5)</f>
        <v>#N/A</v>
      </c>
      <c r="BP40" s="102" t="e">
        <f>LOOKUP(AJ40,dati!$AM$4:$AN$5)</f>
        <v>#N/A</v>
      </c>
      <c r="BQ40" s="102" t="e">
        <f>LOOKUP(AK40,dati!$AO$4:$AP$6)</f>
        <v>#N/A</v>
      </c>
      <c r="BR40" s="102" t="str">
        <f>IF(AL40="","#N/D",LOOKUP(AL40,dati!$AQ$4:$AR$6))</f>
        <v>#N/D</v>
      </c>
      <c r="BS40" s="102" t="e">
        <f>LOOKUP(AN40,dati!$AS$4:$AT$5)</f>
        <v>#N/A</v>
      </c>
      <c r="BT40" s="102" t="e">
        <f>LOOKUP(AO40,dati!$AU$4:$AV$5)</f>
        <v>#N/A</v>
      </c>
      <c r="BV40" s="102">
        <f>IF(AND(R40="NO",Q40="SI",P40="SI",O40="SI"),dati!$AY$4,0)</f>
        <v>0</v>
      </c>
      <c r="BW40" s="102">
        <f>IF(AND(R40="NO",Q40="SI",P40="NO",O40="SI"),dati!$AY$5,0)</f>
        <v>0</v>
      </c>
      <c r="BX40" s="102">
        <f>IF(AND(R40="NO",Q40="SI",P40="SI",O40="NO"),dati!$AY$5,0)</f>
        <v>0</v>
      </c>
      <c r="BY40" s="102">
        <f>IF(AND(R40="NO",Q40="SI",P40="NO",O40="NO"),dati!$AY$6,0)</f>
        <v>0</v>
      </c>
      <c r="BZ40" s="102">
        <f>IF(AND(R40="NO",Q40="NO"),dati!$AY$7,0)</f>
        <v>0</v>
      </c>
      <c r="CA40" s="102">
        <f>IF(R40="SI",dati!$AY$8,0)</f>
        <v>0</v>
      </c>
      <c r="CC40" s="103" t="str">
        <f t="shared" si="8"/>
        <v xml:space="preserve"> XX XX XX</v>
      </c>
      <c r="CD40" s="104" t="e">
        <f>LOOKUP(CC40,dati!$BC$4:$BD$9)</f>
        <v>#N/A</v>
      </c>
      <c r="CE40" s="105" t="e">
        <f>LOOKUP(L40,dati!BE41:BF59)</f>
        <v>#N/A</v>
      </c>
    </row>
    <row r="41" spans="1:83" ht="30" customHeight="1" x14ac:dyDescent="0.25">
      <c r="A41" s="209">
        <f t="shared" si="5"/>
        <v>38</v>
      </c>
      <c r="B41" s="179"/>
      <c r="C41" s="192"/>
      <c r="D41" s="193"/>
      <c r="E41" s="194"/>
      <c r="F41" s="200"/>
      <c r="G41" s="186"/>
      <c r="H41" s="186"/>
      <c r="I41" s="186"/>
      <c r="J41" s="186"/>
      <c r="K41" s="187" t="str">
        <f>IF(L41="","",LOOKUP(L41,dati!$BE$5:$BF$27))</f>
        <v/>
      </c>
      <c r="L41" s="187"/>
      <c r="M41" s="188"/>
      <c r="N41" s="186"/>
      <c r="O41" s="186" t="s">
        <v>947</v>
      </c>
      <c r="P41" s="186" t="s">
        <v>947</v>
      </c>
      <c r="Q41" s="186" t="s">
        <v>947</v>
      </c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9"/>
      <c r="AI41" s="186"/>
      <c r="AJ41" s="186"/>
      <c r="AK41" s="186"/>
      <c r="AL41" s="186"/>
      <c r="AM41" s="186"/>
      <c r="AN41" s="186"/>
      <c r="AO41" s="186"/>
      <c r="AP41" s="186"/>
      <c r="AQ41" s="186"/>
      <c r="AR41" s="187"/>
      <c r="AS41" s="187"/>
      <c r="AT41" s="187"/>
      <c r="AU41" s="187">
        <f t="shared" si="6"/>
        <v>0</v>
      </c>
      <c r="AV41" s="187" t="e">
        <f>IF(AU41="","",LOOKUP(AU41,dati!$AY$4:$AZ$8))</f>
        <v>#N/A</v>
      </c>
      <c r="AW41" s="190" t="e">
        <f t="shared" si="7"/>
        <v>#N/A</v>
      </c>
      <c r="AX41" s="191"/>
      <c r="AY41" s="191"/>
      <c r="AZ41" s="206"/>
      <c r="BA41" s="102">
        <f>LOOKUP(O41,dati!$I$4:$J$6)</f>
        <v>0</v>
      </c>
      <c r="BB41" s="102">
        <f>LOOKUP(P41,dati!$K$4:$L$6)</f>
        <v>0</v>
      </c>
      <c r="BC41" s="102">
        <f>LOOKUP(Q41,dati!$M$4:$N$6)</f>
        <v>0</v>
      </c>
      <c r="BD41" s="102" t="e">
        <f>LOOKUP(R41,dati!$O$4:$P$6)</f>
        <v>#N/A</v>
      </c>
      <c r="BE41" s="102" t="e">
        <f>LOOKUP(S41,dati!$Q$4:$R$6)</f>
        <v>#N/A</v>
      </c>
      <c r="BF41" s="102" t="e">
        <f>LOOKUP(V41,dati!$S$4:$T$5)</f>
        <v>#N/A</v>
      </c>
      <c r="BG41" s="102" t="e">
        <f>LOOKUP(W41,dati!$U$4:$V$5)</f>
        <v>#N/A</v>
      </c>
      <c r="BH41" s="102" t="e">
        <f>LOOKUP(X41,dati!$W$4:$X$5)</f>
        <v>#N/A</v>
      </c>
      <c r="BI41" s="102" t="e">
        <f>LOOKUP(Y41,dati!$Y$4:$Z$5)</f>
        <v>#N/A</v>
      </c>
      <c r="BJ41" s="102" t="e">
        <f>LOOKUP(Z41,dati!$AA$4:$AB$6)</f>
        <v>#N/A</v>
      </c>
      <c r="BK41" s="102" t="e">
        <f>LOOKUP(AB41,dati!$AC$4:$AD$6)</f>
        <v>#N/A</v>
      </c>
      <c r="BL41" s="102" t="e">
        <f>LOOKUP(AE41,dati!$AE$4:$AF$5)</f>
        <v>#N/A</v>
      </c>
      <c r="BM41" s="102" t="e">
        <f>LOOKUP(AF41,dati!$AG$4:$AH$5)</f>
        <v>#N/A</v>
      </c>
      <c r="BN41" s="102" t="e">
        <f>LOOKUP(AG41,dati!$AI$4:$AJ$6)</f>
        <v>#N/A</v>
      </c>
      <c r="BO41" s="102" t="e">
        <f>LOOKUP(AI41,dati!$AK$4:$AL$5)</f>
        <v>#N/A</v>
      </c>
      <c r="BP41" s="102" t="e">
        <f>LOOKUP(AJ41,dati!$AM$4:$AN$5)</f>
        <v>#N/A</v>
      </c>
      <c r="BQ41" s="102" t="e">
        <f>LOOKUP(AK41,dati!$AO$4:$AP$6)</f>
        <v>#N/A</v>
      </c>
      <c r="BR41" s="102" t="str">
        <f>IF(AL41="","#N/D",LOOKUP(AL41,dati!$AQ$4:$AR$6))</f>
        <v>#N/D</v>
      </c>
      <c r="BS41" s="102" t="e">
        <f>LOOKUP(AN41,dati!$AS$4:$AT$5)</f>
        <v>#N/A</v>
      </c>
      <c r="BT41" s="102" t="e">
        <f>LOOKUP(AO41,dati!$AU$4:$AV$5)</f>
        <v>#N/A</v>
      </c>
      <c r="BV41" s="102">
        <f>IF(AND(R41="NO",Q41="SI",P41="SI",O41="SI"),dati!$AY$4,0)</f>
        <v>0</v>
      </c>
      <c r="BW41" s="102">
        <f>IF(AND(R41="NO",Q41="SI",P41="NO",O41="SI"),dati!$AY$5,0)</f>
        <v>0</v>
      </c>
      <c r="BX41" s="102">
        <f>IF(AND(R41="NO",Q41="SI",P41="SI",O41="NO"),dati!$AY$5,0)</f>
        <v>0</v>
      </c>
      <c r="BY41" s="102">
        <f>IF(AND(R41="NO",Q41="SI",P41="NO",O41="NO"),dati!$AY$6,0)</f>
        <v>0</v>
      </c>
      <c r="BZ41" s="102">
        <f>IF(AND(R41="NO",Q41="NO"),dati!$AY$7,0)</f>
        <v>0</v>
      </c>
      <c r="CA41" s="102">
        <f>IF(R41="SI",dati!$AY$8,0)</f>
        <v>0</v>
      </c>
      <c r="CC41" s="103" t="str">
        <f t="shared" si="8"/>
        <v xml:space="preserve"> XX XX XX</v>
      </c>
      <c r="CD41" s="104" t="e">
        <f>LOOKUP(CC41,dati!$BC$4:$BD$9)</f>
        <v>#N/A</v>
      </c>
      <c r="CE41" s="105" t="e">
        <f>LOOKUP(L41,dati!BE42:BF60)</f>
        <v>#N/A</v>
      </c>
    </row>
    <row r="42" spans="1:83" ht="30" customHeight="1" x14ac:dyDescent="0.25">
      <c r="A42" s="209">
        <f t="shared" si="5"/>
        <v>39</v>
      </c>
      <c r="B42" s="179"/>
      <c r="C42" s="192"/>
      <c r="D42" s="193"/>
      <c r="E42" s="194"/>
      <c r="F42" s="200"/>
      <c r="G42" s="186"/>
      <c r="H42" s="186"/>
      <c r="I42" s="186"/>
      <c r="J42" s="186"/>
      <c r="K42" s="187" t="str">
        <f>IF(L42="","",LOOKUP(L42,dati!$BE$5:$BF$27))</f>
        <v/>
      </c>
      <c r="L42" s="187"/>
      <c r="M42" s="188"/>
      <c r="N42" s="186"/>
      <c r="O42" s="186" t="s">
        <v>947</v>
      </c>
      <c r="P42" s="186" t="s">
        <v>947</v>
      </c>
      <c r="Q42" s="186" t="s">
        <v>947</v>
      </c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9"/>
      <c r="AI42" s="186"/>
      <c r="AJ42" s="186"/>
      <c r="AK42" s="186"/>
      <c r="AL42" s="186"/>
      <c r="AM42" s="186"/>
      <c r="AN42" s="186"/>
      <c r="AO42" s="186"/>
      <c r="AP42" s="186"/>
      <c r="AQ42" s="186"/>
      <c r="AR42" s="187"/>
      <c r="AS42" s="187"/>
      <c r="AT42" s="187"/>
      <c r="AU42" s="187">
        <f t="shared" si="6"/>
        <v>0</v>
      </c>
      <c r="AV42" s="187" t="e">
        <f>IF(AU42="","",LOOKUP(AU42,dati!$AY$4:$AZ$8))</f>
        <v>#N/A</v>
      </c>
      <c r="AW42" s="190" t="e">
        <f t="shared" si="7"/>
        <v>#N/A</v>
      </c>
      <c r="AX42" s="191"/>
      <c r="AY42" s="191"/>
      <c r="AZ42" s="206"/>
      <c r="BA42" s="102">
        <f>LOOKUP(O42,dati!$I$4:$J$6)</f>
        <v>0</v>
      </c>
      <c r="BB42" s="102">
        <f>LOOKUP(P42,dati!$K$4:$L$6)</f>
        <v>0</v>
      </c>
      <c r="BC42" s="102">
        <f>LOOKUP(Q42,dati!$M$4:$N$6)</f>
        <v>0</v>
      </c>
      <c r="BD42" s="102" t="e">
        <f>LOOKUP(R42,dati!$O$4:$P$6)</f>
        <v>#N/A</v>
      </c>
      <c r="BE42" s="102" t="e">
        <f>LOOKUP(S42,dati!$Q$4:$R$6)</f>
        <v>#N/A</v>
      </c>
      <c r="BF42" s="102" t="e">
        <f>LOOKUP(V42,dati!$S$4:$T$5)</f>
        <v>#N/A</v>
      </c>
      <c r="BG42" s="102" t="e">
        <f>LOOKUP(W42,dati!$U$4:$V$5)</f>
        <v>#N/A</v>
      </c>
      <c r="BH42" s="102" t="e">
        <f>LOOKUP(X42,dati!$W$4:$X$5)</f>
        <v>#N/A</v>
      </c>
      <c r="BI42" s="102" t="e">
        <f>LOOKUP(Y42,dati!$Y$4:$Z$5)</f>
        <v>#N/A</v>
      </c>
      <c r="BJ42" s="102" t="e">
        <f>LOOKUP(Z42,dati!$AA$4:$AB$6)</f>
        <v>#N/A</v>
      </c>
      <c r="BK42" s="102" t="e">
        <f>LOOKUP(AB42,dati!$AC$4:$AD$6)</f>
        <v>#N/A</v>
      </c>
      <c r="BL42" s="102" t="e">
        <f>LOOKUP(AE42,dati!$AE$4:$AF$5)</f>
        <v>#N/A</v>
      </c>
      <c r="BM42" s="102" t="e">
        <f>LOOKUP(AF42,dati!$AG$4:$AH$5)</f>
        <v>#N/A</v>
      </c>
      <c r="BN42" s="102" t="e">
        <f>LOOKUP(AG42,dati!$AI$4:$AJ$6)</f>
        <v>#N/A</v>
      </c>
      <c r="BO42" s="102" t="e">
        <f>LOOKUP(AI42,dati!$AK$4:$AL$5)</f>
        <v>#N/A</v>
      </c>
      <c r="BP42" s="102" t="e">
        <f>LOOKUP(AJ42,dati!$AM$4:$AN$5)</f>
        <v>#N/A</v>
      </c>
      <c r="BQ42" s="102" t="e">
        <f>LOOKUP(AK42,dati!$AO$4:$AP$6)</f>
        <v>#N/A</v>
      </c>
      <c r="BR42" s="102" t="str">
        <f>IF(AL42="","#N/D",LOOKUP(AL42,dati!$AQ$4:$AR$6))</f>
        <v>#N/D</v>
      </c>
      <c r="BS42" s="102" t="e">
        <f>LOOKUP(AN42,dati!$AS$4:$AT$5)</f>
        <v>#N/A</v>
      </c>
      <c r="BT42" s="102" t="e">
        <f>LOOKUP(AO42,dati!$AU$4:$AV$5)</f>
        <v>#N/A</v>
      </c>
      <c r="BV42" s="102">
        <f>IF(AND(R42="NO",Q42="SI",P42="SI",O42="SI"),dati!$AY$4,0)</f>
        <v>0</v>
      </c>
      <c r="BW42" s="102">
        <f>IF(AND(R42="NO",Q42="SI",P42="NO",O42="SI"),dati!$AY$5,0)</f>
        <v>0</v>
      </c>
      <c r="BX42" s="102">
        <f>IF(AND(R42="NO",Q42="SI",P42="SI",O42="NO"),dati!$AY$5,0)</f>
        <v>0</v>
      </c>
      <c r="BY42" s="102">
        <f>IF(AND(R42="NO",Q42="SI",P42="NO",O42="NO"),dati!$AY$6,0)</f>
        <v>0</v>
      </c>
      <c r="BZ42" s="102">
        <f>IF(AND(R42="NO",Q42="NO"),dati!$AY$7,0)</f>
        <v>0</v>
      </c>
      <c r="CA42" s="102">
        <f>IF(R42="SI",dati!$AY$8,0)</f>
        <v>0</v>
      </c>
      <c r="CC42" s="103" t="str">
        <f t="shared" si="8"/>
        <v xml:space="preserve"> XX XX XX</v>
      </c>
      <c r="CD42" s="104" t="e">
        <f>LOOKUP(CC42,dati!$BC$4:$BD$9)</f>
        <v>#N/A</v>
      </c>
      <c r="CE42" s="105" t="e">
        <f>LOOKUP(L42,dati!BE43:BF61)</f>
        <v>#N/A</v>
      </c>
    </row>
    <row r="43" spans="1:83" ht="30" customHeight="1" x14ac:dyDescent="0.25">
      <c r="A43" s="209">
        <f t="shared" si="5"/>
        <v>40</v>
      </c>
      <c r="B43" s="179"/>
      <c r="C43" s="192"/>
      <c r="D43" s="193"/>
      <c r="E43" s="194"/>
      <c r="F43" s="200"/>
      <c r="G43" s="186"/>
      <c r="H43" s="186"/>
      <c r="I43" s="186"/>
      <c r="J43" s="186"/>
      <c r="K43" s="187" t="str">
        <f>IF(L43="","",LOOKUP(L43,dati!$BE$5:$BF$27))</f>
        <v/>
      </c>
      <c r="L43" s="187"/>
      <c r="M43" s="188"/>
      <c r="N43" s="186"/>
      <c r="O43" s="186" t="s">
        <v>947</v>
      </c>
      <c r="P43" s="186" t="s">
        <v>947</v>
      </c>
      <c r="Q43" s="186" t="s">
        <v>947</v>
      </c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9"/>
      <c r="AI43" s="186"/>
      <c r="AJ43" s="186"/>
      <c r="AK43" s="186"/>
      <c r="AL43" s="186"/>
      <c r="AM43" s="186"/>
      <c r="AN43" s="186"/>
      <c r="AO43" s="186"/>
      <c r="AP43" s="186"/>
      <c r="AQ43" s="186"/>
      <c r="AR43" s="187"/>
      <c r="AS43" s="187"/>
      <c r="AT43" s="187"/>
      <c r="AU43" s="187">
        <f t="shared" si="6"/>
        <v>0</v>
      </c>
      <c r="AV43" s="187" t="e">
        <f>IF(AU43="","",LOOKUP(AU43,dati!$AY$4:$AZ$8))</f>
        <v>#N/A</v>
      </c>
      <c r="AW43" s="190" t="e">
        <f t="shared" si="7"/>
        <v>#N/A</v>
      </c>
      <c r="AX43" s="191"/>
      <c r="AY43" s="191"/>
      <c r="AZ43" s="206"/>
      <c r="BA43" s="102">
        <f>LOOKUP(O43,dati!$I$4:$J$6)</f>
        <v>0</v>
      </c>
      <c r="BB43" s="102">
        <f>LOOKUP(P43,dati!$K$4:$L$6)</f>
        <v>0</v>
      </c>
      <c r="BC43" s="102">
        <f>LOOKUP(Q43,dati!$M$4:$N$6)</f>
        <v>0</v>
      </c>
      <c r="BD43" s="102" t="e">
        <f>LOOKUP(R43,dati!$O$4:$P$6)</f>
        <v>#N/A</v>
      </c>
      <c r="BE43" s="102" t="e">
        <f>LOOKUP(S43,dati!$Q$4:$R$6)</f>
        <v>#N/A</v>
      </c>
      <c r="BF43" s="102" t="e">
        <f>LOOKUP(V43,dati!$S$4:$T$5)</f>
        <v>#N/A</v>
      </c>
      <c r="BG43" s="102" t="e">
        <f>LOOKUP(W43,dati!$U$4:$V$5)</f>
        <v>#N/A</v>
      </c>
      <c r="BH43" s="102" t="e">
        <f>LOOKUP(X43,dati!$W$4:$X$5)</f>
        <v>#N/A</v>
      </c>
      <c r="BI43" s="102" t="e">
        <f>LOOKUP(Y43,dati!$Y$4:$Z$5)</f>
        <v>#N/A</v>
      </c>
      <c r="BJ43" s="102" t="e">
        <f>LOOKUP(Z43,dati!$AA$4:$AB$6)</f>
        <v>#N/A</v>
      </c>
      <c r="BK43" s="102" t="e">
        <f>LOOKUP(AB43,dati!$AC$4:$AD$6)</f>
        <v>#N/A</v>
      </c>
      <c r="BL43" s="102" t="e">
        <f>LOOKUP(AE43,dati!$AE$4:$AF$5)</f>
        <v>#N/A</v>
      </c>
      <c r="BM43" s="102" t="e">
        <f>LOOKUP(AF43,dati!$AG$4:$AH$5)</f>
        <v>#N/A</v>
      </c>
      <c r="BN43" s="102" t="e">
        <f>LOOKUP(AG43,dati!$AI$4:$AJ$6)</f>
        <v>#N/A</v>
      </c>
      <c r="BO43" s="102" t="e">
        <f>LOOKUP(AI43,dati!$AK$4:$AL$5)</f>
        <v>#N/A</v>
      </c>
      <c r="BP43" s="102" t="e">
        <f>LOOKUP(AJ43,dati!$AM$4:$AN$5)</f>
        <v>#N/A</v>
      </c>
      <c r="BQ43" s="102" t="e">
        <f>LOOKUP(AK43,dati!$AO$4:$AP$6)</f>
        <v>#N/A</v>
      </c>
      <c r="BR43" s="102" t="str">
        <f>IF(AL43="","#N/D",LOOKUP(AL43,dati!$AQ$4:$AR$6))</f>
        <v>#N/D</v>
      </c>
      <c r="BS43" s="102" t="e">
        <f>LOOKUP(AN43,dati!$AS$4:$AT$5)</f>
        <v>#N/A</v>
      </c>
      <c r="BT43" s="102" t="e">
        <f>LOOKUP(AO43,dati!$AU$4:$AV$5)</f>
        <v>#N/A</v>
      </c>
      <c r="BV43" s="102">
        <f>IF(AND(R43="NO",Q43="SI",P43="SI",O43="SI"),dati!$AY$4,0)</f>
        <v>0</v>
      </c>
      <c r="BW43" s="102">
        <f>IF(AND(R43="NO",Q43="SI",P43="NO",O43="SI"),dati!$AY$5,0)</f>
        <v>0</v>
      </c>
      <c r="BX43" s="102">
        <f>IF(AND(R43="NO",Q43="SI",P43="SI",O43="NO"),dati!$AY$5,0)</f>
        <v>0</v>
      </c>
      <c r="BY43" s="102">
        <f>IF(AND(R43="NO",Q43="SI",P43="NO",O43="NO"),dati!$AY$6,0)</f>
        <v>0</v>
      </c>
      <c r="BZ43" s="102">
        <f>IF(AND(R43="NO",Q43="NO"),dati!$AY$7,0)</f>
        <v>0</v>
      </c>
      <c r="CA43" s="102">
        <f>IF(R43="SI",dati!$AY$8,0)</f>
        <v>0</v>
      </c>
      <c r="CC43" s="103" t="str">
        <f t="shared" si="8"/>
        <v xml:space="preserve"> XX XX XX</v>
      </c>
      <c r="CD43" s="104" t="e">
        <f>LOOKUP(CC43,dati!$BC$4:$BD$9)</f>
        <v>#N/A</v>
      </c>
      <c r="CE43" s="105" t="e">
        <f>LOOKUP(L43,dati!BE44:BF62)</f>
        <v>#N/A</v>
      </c>
    </row>
    <row r="44" spans="1:83" ht="30" customHeight="1" x14ac:dyDescent="0.25">
      <c r="A44" s="209">
        <f t="shared" si="5"/>
        <v>41</v>
      </c>
      <c r="B44" s="179"/>
      <c r="C44" s="192"/>
      <c r="D44" s="193"/>
      <c r="E44" s="194"/>
      <c r="F44" s="200"/>
      <c r="G44" s="186"/>
      <c r="H44" s="186"/>
      <c r="I44" s="186"/>
      <c r="J44" s="186"/>
      <c r="K44" s="187" t="str">
        <f>IF(L44="","",LOOKUP(L44,dati!$BE$5:$BF$27))</f>
        <v/>
      </c>
      <c r="L44" s="187"/>
      <c r="M44" s="188"/>
      <c r="N44" s="186"/>
      <c r="O44" s="186" t="s">
        <v>947</v>
      </c>
      <c r="P44" s="186" t="s">
        <v>947</v>
      </c>
      <c r="Q44" s="186" t="s">
        <v>947</v>
      </c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9"/>
      <c r="AI44" s="186"/>
      <c r="AJ44" s="186"/>
      <c r="AK44" s="186"/>
      <c r="AL44" s="186"/>
      <c r="AM44" s="186"/>
      <c r="AN44" s="186"/>
      <c r="AO44" s="186"/>
      <c r="AP44" s="186"/>
      <c r="AQ44" s="186"/>
      <c r="AR44" s="187"/>
      <c r="AS44" s="187"/>
      <c r="AT44" s="187"/>
      <c r="AU44" s="187">
        <f t="shared" si="6"/>
        <v>0</v>
      </c>
      <c r="AV44" s="187" t="e">
        <f>IF(AU44="","",LOOKUP(AU44,dati!$AY$4:$AZ$8))</f>
        <v>#N/A</v>
      </c>
      <c r="AW44" s="190" t="e">
        <f t="shared" si="7"/>
        <v>#N/A</v>
      </c>
      <c r="AX44" s="191"/>
      <c r="AY44" s="191"/>
      <c r="AZ44" s="206"/>
      <c r="BA44" s="102">
        <f>LOOKUP(O44,dati!$I$4:$J$6)</f>
        <v>0</v>
      </c>
      <c r="BB44" s="102">
        <f>LOOKUP(P44,dati!$K$4:$L$6)</f>
        <v>0</v>
      </c>
      <c r="BC44" s="102">
        <f>LOOKUP(Q44,dati!$M$4:$N$6)</f>
        <v>0</v>
      </c>
      <c r="BD44" s="102" t="e">
        <f>LOOKUP(R44,dati!$O$4:$P$6)</f>
        <v>#N/A</v>
      </c>
      <c r="BE44" s="102" t="e">
        <f>LOOKUP(S44,dati!$Q$4:$R$6)</f>
        <v>#N/A</v>
      </c>
      <c r="BF44" s="102" t="e">
        <f>LOOKUP(V44,dati!$S$4:$T$5)</f>
        <v>#N/A</v>
      </c>
      <c r="BG44" s="102" t="e">
        <f>LOOKUP(W44,dati!$U$4:$V$5)</f>
        <v>#N/A</v>
      </c>
      <c r="BH44" s="102" t="e">
        <f>LOOKUP(X44,dati!$W$4:$X$5)</f>
        <v>#N/A</v>
      </c>
      <c r="BI44" s="102" t="e">
        <f>LOOKUP(Y44,dati!$Y$4:$Z$5)</f>
        <v>#N/A</v>
      </c>
      <c r="BJ44" s="102" t="e">
        <f>LOOKUP(Z44,dati!$AA$4:$AB$6)</f>
        <v>#N/A</v>
      </c>
      <c r="BK44" s="102" t="e">
        <f>LOOKUP(AB44,dati!$AC$4:$AD$6)</f>
        <v>#N/A</v>
      </c>
      <c r="BL44" s="102" t="e">
        <f>LOOKUP(AE44,dati!$AE$4:$AF$5)</f>
        <v>#N/A</v>
      </c>
      <c r="BM44" s="102" t="e">
        <f>LOOKUP(AF44,dati!$AG$4:$AH$5)</f>
        <v>#N/A</v>
      </c>
      <c r="BN44" s="102" t="e">
        <f>LOOKUP(AG44,dati!$AI$4:$AJ$6)</f>
        <v>#N/A</v>
      </c>
      <c r="BO44" s="102" t="e">
        <f>LOOKUP(AI44,dati!$AK$4:$AL$5)</f>
        <v>#N/A</v>
      </c>
      <c r="BP44" s="102" t="e">
        <f>LOOKUP(AJ44,dati!$AM$4:$AN$5)</f>
        <v>#N/A</v>
      </c>
      <c r="BQ44" s="102" t="e">
        <f>LOOKUP(AK44,dati!$AO$4:$AP$6)</f>
        <v>#N/A</v>
      </c>
      <c r="BR44" s="102" t="str">
        <f>IF(AL44="","#N/D",LOOKUP(AL44,dati!$AQ$4:$AR$6))</f>
        <v>#N/D</v>
      </c>
      <c r="BS44" s="102" t="e">
        <f>LOOKUP(AN44,dati!$AS$4:$AT$5)</f>
        <v>#N/A</v>
      </c>
      <c r="BT44" s="102" t="e">
        <f>LOOKUP(AO44,dati!$AU$4:$AV$5)</f>
        <v>#N/A</v>
      </c>
      <c r="BV44" s="102">
        <f>IF(AND(R44="NO",Q44="SI",P44="SI",O44="SI"),dati!$AY$4,0)</f>
        <v>0</v>
      </c>
      <c r="BW44" s="102">
        <f>IF(AND(R44="NO",Q44="SI",P44="NO",O44="SI"),dati!$AY$5,0)</f>
        <v>0</v>
      </c>
      <c r="BX44" s="102">
        <f>IF(AND(R44="NO",Q44="SI",P44="SI",O44="NO"),dati!$AY$5,0)</f>
        <v>0</v>
      </c>
      <c r="BY44" s="102">
        <f>IF(AND(R44="NO",Q44="SI",P44="NO",O44="NO"),dati!$AY$6,0)</f>
        <v>0</v>
      </c>
      <c r="BZ44" s="102">
        <f>IF(AND(R44="NO",Q44="NO"),dati!$AY$7,0)</f>
        <v>0</v>
      </c>
      <c r="CA44" s="102">
        <f>IF(R44="SI",dati!$AY$8,0)</f>
        <v>0</v>
      </c>
      <c r="CC44" s="103" t="str">
        <f t="shared" si="8"/>
        <v xml:space="preserve"> XX XX XX</v>
      </c>
      <c r="CD44" s="104" t="e">
        <f>LOOKUP(CC44,dati!$BC$4:$BD$9)</f>
        <v>#N/A</v>
      </c>
      <c r="CE44" s="105" t="e">
        <f>LOOKUP(L44,dati!BE45:BF63)</f>
        <v>#N/A</v>
      </c>
    </row>
    <row r="45" spans="1:83" ht="30" customHeight="1" x14ac:dyDescent="0.25">
      <c r="A45" s="209">
        <f t="shared" si="5"/>
        <v>42</v>
      </c>
      <c r="B45" s="179"/>
      <c r="C45" s="192"/>
      <c r="D45" s="193"/>
      <c r="E45" s="194"/>
      <c r="F45" s="200"/>
      <c r="G45" s="186"/>
      <c r="H45" s="186"/>
      <c r="I45" s="186"/>
      <c r="J45" s="186"/>
      <c r="K45" s="187" t="str">
        <f>IF(L45="","",LOOKUP(L45,dati!$BE$5:$BF$27))</f>
        <v/>
      </c>
      <c r="L45" s="187"/>
      <c r="M45" s="188"/>
      <c r="N45" s="186"/>
      <c r="O45" s="186" t="s">
        <v>947</v>
      </c>
      <c r="P45" s="186" t="s">
        <v>947</v>
      </c>
      <c r="Q45" s="186" t="s">
        <v>947</v>
      </c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9"/>
      <c r="AI45" s="186"/>
      <c r="AJ45" s="186"/>
      <c r="AK45" s="186"/>
      <c r="AL45" s="186"/>
      <c r="AM45" s="186"/>
      <c r="AN45" s="186"/>
      <c r="AO45" s="186"/>
      <c r="AP45" s="186"/>
      <c r="AQ45" s="186"/>
      <c r="AR45" s="187"/>
      <c r="AS45" s="187"/>
      <c r="AT45" s="187"/>
      <c r="AU45" s="187">
        <f t="shared" si="6"/>
        <v>0</v>
      </c>
      <c r="AV45" s="187" t="e">
        <f>IF(AU45="","",LOOKUP(AU45,dati!$AY$4:$AZ$8))</f>
        <v>#N/A</v>
      </c>
      <c r="AW45" s="190" t="e">
        <f t="shared" si="7"/>
        <v>#N/A</v>
      </c>
      <c r="AX45" s="191"/>
      <c r="AY45" s="191"/>
      <c r="AZ45" s="206"/>
      <c r="BA45" s="102">
        <f>LOOKUP(O45,dati!$I$4:$J$6)</f>
        <v>0</v>
      </c>
      <c r="BB45" s="102">
        <f>LOOKUP(P45,dati!$K$4:$L$6)</f>
        <v>0</v>
      </c>
      <c r="BC45" s="102">
        <f>LOOKUP(Q45,dati!$M$4:$N$6)</f>
        <v>0</v>
      </c>
      <c r="BD45" s="102" t="e">
        <f>LOOKUP(R45,dati!$O$4:$P$6)</f>
        <v>#N/A</v>
      </c>
      <c r="BE45" s="102" t="e">
        <f>LOOKUP(S45,dati!$Q$4:$R$6)</f>
        <v>#N/A</v>
      </c>
      <c r="BF45" s="102" t="e">
        <f>LOOKUP(V45,dati!$S$4:$T$5)</f>
        <v>#N/A</v>
      </c>
      <c r="BG45" s="102" t="e">
        <f>LOOKUP(W45,dati!$U$4:$V$5)</f>
        <v>#N/A</v>
      </c>
      <c r="BH45" s="102" t="e">
        <f>LOOKUP(X45,dati!$W$4:$X$5)</f>
        <v>#N/A</v>
      </c>
      <c r="BI45" s="102" t="e">
        <f>LOOKUP(Y45,dati!$Y$4:$Z$5)</f>
        <v>#N/A</v>
      </c>
      <c r="BJ45" s="102" t="e">
        <f>LOOKUP(Z45,dati!$AA$4:$AB$6)</f>
        <v>#N/A</v>
      </c>
      <c r="BK45" s="102" t="e">
        <f>LOOKUP(AB45,dati!$AC$4:$AD$6)</f>
        <v>#N/A</v>
      </c>
      <c r="BL45" s="102" t="e">
        <f>LOOKUP(AE45,dati!$AE$4:$AF$5)</f>
        <v>#N/A</v>
      </c>
      <c r="BM45" s="102" t="e">
        <f>LOOKUP(AF45,dati!$AG$4:$AH$5)</f>
        <v>#N/A</v>
      </c>
      <c r="BN45" s="102" t="e">
        <f>LOOKUP(AG45,dati!$AI$4:$AJ$6)</f>
        <v>#N/A</v>
      </c>
      <c r="BO45" s="102" t="e">
        <f>LOOKUP(AI45,dati!$AK$4:$AL$5)</f>
        <v>#N/A</v>
      </c>
      <c r="BP45" s="102" t="e">
        <f>LOOKUP(AJ45,dati!$AM$4:$AN$5)</f>
        <v>#N/A</v>
      </c>
      <c r="BQ45" s="102" t="e">
        <f>LOOKUP(AK45,dati!$AO$4:$AP$6)</f>
        <v>#N/A</v>
      </c>
      <c r="BR45" s="102" t="str">
        <f>IF(AL45="","#N/D",LOOKUP(AL45,dati!$AQ$4:$AR$6))</f>
        <v>#N/D</v>
      </c>
      <c r="BS45" s="102" t="e">
        <f>LOOKUP(AN45,dati!$AS$4:$AT$5)</f>
        <v>#N/A</v>
      </c>
      <c r="BT45" s="102" t="e">
        <f>LOOKUP(AO45,dati!$AU$4:$AV$5)</f>
        <v>#N/A</v>
      </c>
      <c r="BV45" s="102">
        <f>IF(AND(R45="NO",Q45="SI",P45="SI",O45="SI"),dati!$AY$4,0)</f>
        <v>0</v>
      </c>
      <c r="BW45" s="102">
        <f>IF(AND(R45="NO",Q45="SI",P45="NO",O45="SI"),dati!$AY$5,0)</f>
        <v>0</v>
      </c>
      <c r="BX45" s="102">
        <f>IF(AND(R45="NO",Q45="SI",P45="SI",O45="NO"),dati!$AY$5,0)</f>
        <v>0</v>
      </c>
      <c r="BY45" s="102">
        <f>IF(AND(R45="NO",Q45="SI",P45="NO",O45="NO"),dati!$AY$6,0)</f>
        <v>0</v>
      </c>
      <c r="BZ45" s="102">
        <f>IF(AND(R45="NO",Q45="NO"),dati!$AY$7,0)</f>
        <v>0</v>
      </c>
      <c r="CA45" s="102">
        <f>IF(R45="SI",dati!$AY$8,0)</f>
        <v>0</v>
      </c>
      <c r="CC45" s="103" t="str">
        <f t="shared" si="8"/>
        <v xml:space="preserve"> XX XX XX</v>
      </c>
      <c r="CD45" s="104" t="e">
        <f>LOOKUP(CC45,dati!$BC$4:$BD$9)</f>
        <v>#N/A</v>
      </c>
      <c r="CE45" s="105" t="e">
        <f>LOOKUP(L45,dati!BE46:BF64)</f>
        <v>#N/A</v>
      </c>
    </row>
    <row r="46" spans="1:83" ht="30" customHeight="1" x14ac:dyDescent="0.25">
      <c r="A46" s="209">
        <f t="shared" si="5"/>
        <v>43</v>
      </c>
      <c r="B46" s="179"/>
      <c r="C46" s="192"/>
      <c r="D46" s="193"/>
      <c r="E46" s="194"/>
      <c r="F46" s="200"/>
      <c r="G46" s="186"/>
      <c r="H46" s="186"/>
      <c r="I46" s="186"/>
      <c r="J46" s="186"/>
      <c r="K46" s="187" t="str">
        <f>IF(L46="","",LOOKUP(L46,dati!$BE$5:$BF$27))</f>
        <v/>
      </c>
      <c r="L46" s="187"/>
      <c r="M46" s="188"/>
      <c r="N46" s="186"/>
      <c r="O46" s="186" t="s">
        <v>947</v>
      </c>
      <c r="P46" s="186" t="s">
        <v>947</v>
      </c>
      <c r="Q46" s="186" t="s">
        <v>947</v>
      </c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9"/>
      <c r="AI46" s="186"/>
      <c r="AJ46" s="186"/>
      <c r="AK46" s="186"/>
      <c r="AL46" s="186"/>
      <c r="AM46" s="186"/>
      <c r="AN46" s="186"/>
      <c r="AO46" s="186"/>
      <c r="AP46" s="186"/>
      <c r="AQ46" s="186"/>
      <c r="AR46" s="187"/>
      <c r="AS46" s="187"/>
      <c r="AT46" s="187"/>
      <c r="AU46" s="187">
        <f t="shared" si="6"/>
        <v>0</v>
      </c>
      <c r="AV46" s="187" t="e">
        <f>IF(AU46="","",LOOKUP(AU46,dati!$AY$4:$AZ$8))</f>
        <v>#N/A</v>
      </c>
      <c r="AW46" s="190" t="e">
        <f t="shared" si="7"/>
        <v>#N/A</v>
      </c>
      <c r="AX46" s="191"/>
      <c r="AY46" s="191"/>
      <c r="AZ46" s="206"/>
      <c r="BA46" s="102">
        <f>LOOKUP(O46,dati!$I$4:$J$6)</f>
        <v>0</v>
      </c>
      <c r="BB46" s="102">
        <f>LOOKUP(P46,dati!$K$4:$L$6)</f>
        <v>0</v>
      </c>
      <c r="BC46" s="102">
        <f>LOOKUP(Q46,dati!$M$4:$N$6)</f>
        <v>0</v>
      </c>
      <c r="BD46" s="102" t="e">
        <f>LOOKUP(R46,dati!$O$4:$P$6)</f>
        <v>#N/A</v>
      </c>
      <c r="BE46" s="102" t="e">
        <f>LOOKUP(S46,dati!$Q$4:$R$6)</f>
        <v>#N/A</v>
      </c>
      <c r="BF46" s="102" t="e">
        <f>LOOKUP(V46,dati!$S$4:$T$5)</f>
        <v>#N/A</v>
      </c>
      <c r="BG46" s="102" t="e">
        <f>LOOKUP(W46,dati!$U$4:$V$5)</f>
        <v>#N/A</v>
      </c>
      <c r="BH46" s="102" t="e">
        <f>LOOKUP(X46,dati!$W$4:$X$5)</f>
        <v>#N/A</v>
      </c>
      <c r="BI46" s="102" t="e">
        <f>LOOKUP(Y46,dati!$Y$4:$Z$5)</f>
        <v>#N/A</v>
      </c>
      <c r="BJ46" s="102" t="e">
        <f>LOOKUP(Z46,dati!$AA$4:$AB$6)</f>
        <v>#N/A</v>
      </c>
      <c r="BK46" s="102" t="e">
        <f>LOOKUP(AB46,dati!$AC$4:$AD$6)</f>
        <v>#N/A</v>
      </c>
      <c r="BL46" s="102" t="e">
        <f>LOOKUP(AE46,dati!$AE$4:$AF$5)</f>
        <v>#N/A</v>
      </c>
      <c r="BM46" s="102" t="e">
        <f>LOOKUP(AF46,dati!$AG$4:$AH$5)</f>
        <v>#N/A</v>
      </c>
      <c r="BN46" s="102" t="e">
        <f>LOOKUP(AG46,dati!$AI$4:$AJ$6)</f>
        <v>#N/A</v>
      </c>
      <c r="BO46" s="102" t="e">
        <f>LOOKUP(AI46,dati!$AK$4:$AL$5)</f>
        <v>#N/A</v>
      </c>
      <c r="BP46" s="102" t="e">
        <f>LOOKUP(AJ46,dati!$AM$4:$AN$5)</f>
        <v>#N/A</v>
      </c>
      <c r="BQ46" s="102" t="e">
        <f>LOOKUP(AK46,dati!$AO$4:$AP$6)</f>
        <v>#N/A</v>
      </c>
      <c r="BR46" s="102" t="str">
        <f>IF(AL46="","#N/D",LOOKUP(AL46,dati!$AQ$4:$AR$6))</f>
        <v>#N/D</v>
      </c>
      <c r="BS46" s="102" t="e">
        <f>LOOKUP(AN46,dati!$AS$4:$AT$5)</f>
        <v>#N/A</v>
      </c>
      <c r="BT46" s="102" t="e">
        <f>LOOKUP(AO46,dati!$AU$4:$AV$5)</f>
        <v>#N/A</v>
      </c>
      <c r="BV46" s="102">
        <f>IF(AND(R46="NO",Q46="SI",P46="SI",O46="SI"),dati!$AY$4,0)</f>
        <v>0</v>
      </c>
      <c r="BW46" s="102">
        <f>IF(AND(R46="NO",Q46="SI",P46="NO",O46="SI"),dati!$AY$5,0)</f>
        <v>0</v>
      </c>
      <c r="BX46" s="102">
        <f>IF(AND(R46="NO",Q46="SI",P46="SI",O46="NO"),dati!$AY$5,0)</f>
        <v>0</v>
      </c>
      <c r="BY46" s="102">
        <f>IF(AND(R46="NO",Q46="SI",P46="NO",O46="NO"),dati!$AY$6,0)</f>
        <v>0</v>
      </c>
      <c r="BZ46" s="102">
        <f>IF(AND(R46="NO",Q46="NO"),dati!$AY$7,0)</f>
        <v>0</v>
      </c>
      <c r="CA46" s="102">
        <f>IF(R46="SI",dati!$AY$8,0)</f>
        <v>0</v>
      </c>
      <c r="CC46" s="103" t="str">
        <f t="shared" si="8"/>
        <v xml:space="preserve"> XX XX XX</v>
      </c>
      <c r="CD46" s="104" t="e">
        <f>LOOKUP(CC46,dati!$BC$4:$BD$9)</f>
        <v>#N/A</v>
      </c>
      <c r="CE46" s="105" t="e">
        <f>LOOKUP(L46,dati!BE47:BF65)</f>
        <v>#N/A</v>
      </c>
    </row>
    <row r="47" spans="1:83" ht="30" customHeight="1" x14ac:dyDescent="0.25">
      <c r="A47" s="209">
        <f t="shared" si="5"/>
        <v>44</v>
      </c>
      <c r="B47" s="179"/>
      <c r="C47" s="192"/>
      <c r="D47" s="193"/>
      <c r="E47" s="194"/>
      <c r="F47" s="200"/>
      <c r="G47" s="186"/>
      <c r="H47" s="186"/>
      <c r="I47" s="186"/>
      <c r="J47" s="186"/>
      <c r="K47" s="187" t="str">
        <f>IF(L47="","",LOOKUP(L47,dati!$BE$5:$BF$27))</f>
        <v/>
      </c>
      <c r="L47" s="187"/>
      <c r="M47" s="188"/>
      <c r="N47" s="186"/>
      <c r="O47" s="186" t="s">
        <v>947</v>
      </c>
      <c r="P47" s="186" t="s">
        <v>947</v>
      </c>
      <c r="Q47" s="186" t="s">
        <v>947</v>
      </c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9"/>
      <c r="AI47" s="186"/>
      <c r="AJ47" s="186"/>
      <c r="AK47" s="186"/>
      <c r="AL47" s="186"/>
      <c r="AM47" s="186"/>
      <c r="AN47" s="186"/>
      <c r="AO47" s="186"/>
      <c r="AP47" s="186"/>
      <c r="AQ47" s="186"/>
      <c r="AR47" s="187"/>
      <c r="AS47" s="187"/>
      <c r="AT47" s="187"/>
      <c r="AU47" s="187">
        <f t="shared" si="6"/>
        <v>0</v>
      </c>
      <c r="AV47" s="187" t="e">
        <f>IF(AU47="","",LOOKUP(AU47,dati!$AY$4:$AZ$8))</f>
        <v>#N/A</v>
      </c>
      <c r="AW47" s="190" t="e">
        <f t="shared" si="7"/>
        <v>#N/A</v>
      </c>
      <c r="AX47" s="191"/>
      <c r="AY47" s="191"/>
      <c r="AZ47" s="206"/>
      <c r="BA47" s="102">
        <f>LOOKUP(O47,dati!$I$4:$J$6)</f>
        <v>0</v>
      </c>
      <c r="BB47" s="102">
        <f>LOOKUP(P47,dati!$K$4:$L$6)</f>
        <v>0</v>
      </c>
      <c r="BC47" s="102">
        <f>LOOKUP(Q47,dati!$M$4:$N$6)</f>
        <v>0</v>
      </c>
      <c r="BD47" s="102" t="e">
        <f>LOOKUP(R47,dati!$O$4:$P$6)</f>
        <v>#N/A</v>
      </c>
      <c r="BE47" s="102" t="e">
        <f>LOOKUP(S47,dati!$Q$4:$R$6)</f>
        <v>#N/A</v>
      </c>
      <c r="BF47" s="102" t="e">
        <f>LOOKUP(V47,dati!$S$4:$T$5)</f>
        <v>#N/A</v>
      </c>
      <c r="BG47" s="102" t="e">
        <f>LOOKUP(W47,dati!$U$4:$V$5)</f>
        <v>#N/A</v>
      </c>
      <c r="BH47" s="102" t="e">
        <f>LOOKUP(X47,dati!$W$4:$X$5)</f>
        <v>#N/A</v>
      </c>
      <c r="BI47" s="102" t="e">
        <f>LOOKUP(Y47,dati!$Y$4:$Z$5)</f>
        <v>#N/A</v>
      </c>
      <c r="BJ47" s="102" t="e">
        <f>LOOKUP(Z47,dati!$AA$4:$AB$6)</f>
        <v>#N/A</v>
      </c>
      <c r="BK47" s="102" t="e">
        <f>LOOKUP(AB47,dati!$AC$4:$AD$6)</f>
        <v>#N/A</v>
      </c>
      <c r="BL47" s="102" t="e">
        <f>LOOKUP(AE47,dati!$AE$4:$AF$5)</f>
        <v>#N/A</v>
      </c>
      <c r="BM47" s="102" t="e">
        <f>LOOKUP(AF47,dati!$AG$4:$AH$5)</f>
        <v>#N/A</v>
      </c>
      <c r="BN47" s="102" t="e">
        <f>LOOKUP(AG47,dati!$AI$4:$AJ$6)</f>
        <v>#N/A</v>
      </c>
      <c r="BO47" s="102" t="e">
        <f>LOOKUP(AI47,dati!$AK$4:$AL$5)</f>
        <v>#N/A</v>
      </c>
      <c r="BP47" s="102" t="e">
        <f>LOOKUP(AJ47,dati!$AM$4:$AN$5)</f>
        <v>#N/A</v>
      </c>
      <c r="BQ47" s="102" t="e">
        <f>LOOKUP(AK47,dati!$AO$4:$AP$6)</f>
        <v>#N/A</v>
      </c>
      <c r="BR47" s="102" t="str">
        <f>IF(AL47="","#N/D",LOOKUP(AL47,dati!$AQ$4:$AR$6))</f>
        <v>#N/D</v>
      </c>
      <c r="BS47" s="102" t="e">
        <f>LOOKUP(AN47,dati!$AS$4:$AT$5)</f>
        <v>#N/A</v>
      </c>
      <c r="BT47" s="102" t="e">
        <f>LOOKUP(AO47,dati!$AU$4:$AV$5)</f>
        <v>#N/A</v>
      </c>
      <c r="BV47" s="102">
        <f>IF(AND(R47="NO",Q47="SI",P47="SI",O47="SI"),dati!$AY$4,0)</f>
        <v>0</v>
      </c>
      <c r="BW47" s="102">
        <f>IF(AND(R47="NO",Q47="SI",P47="NO",O47="SI"),dati!$AY$5,0)</f>
        <v>0</v>
      </c>
      <c r="BX47" s="102">
        <f>IF(AND(R47="NO",Q47="SI",P47="SI",O47="NO"),dati!$AY$5,0)</f>
        <v>0</v>
      </c>
      <c r="BY47" s="102">
        <f>IF(AND(R47="NO",Q47="SI",P47="NO",O47="NO"),dati!$AY$6,0)</f>
        <v>0</v>
      </c>
      <c r="BZ47" s="102">
        <f>IF(AND(R47="NO",Q47="NO"),dati!$AY$7,0)</f>
        <v>0</v>
      </c>
      <c r="CA47" s="102">
        <f>IF(R47="SI",dati!$AY$8,0)</f>
        <v>0</v>
      </c>
      <c r="CC47" s="103" t="str">
        <f t="shared" si="8"/>
        <v xml:space="preserve"> XX XX XX</v>
      </c>
      <c r="CD47" s="104" t="e">
        <f>LOOKUP(CC47,dati!$BC$4:$BD$9)</f>
        <v>#N/A</v>
      </c>
      <c r="CE47" s="105" t="e">
        <f>LOOKUP(L47,dati!BE48:BF66)</f>
        <v>#N/A</v>
      </c>
    </row>
    <row r="48" spans="1:83" ht="30" customHeight="1" x14ac:dyDescent="0.25">
      <c r="A48" s="209">
        <f t="shared" si="5"/>
        <v>45</v>
      </c>
      <c r="B48" s="179"/>
      <c r="C48" s="192"/>
      <c r="D48" s="193"/>
      <c r="E48" s="194"/>
      <c r="F48" s="200"/>
      <c r="G48" s="186"/>
      <c r="H48" s="186"/>
      <c r="I48" s="186"/>
      <c r="J48" s="186"/>
      <c r="K48" s="187" t="str">
        <f>IF(L48="","",LOOKUP(L48,dati!$BE$5:$BF$27))</f>
        <v/>
      </c>
      <c r="L48" s="187"/>
      <c r="M48" s="188"/>
      <c r="N48" s="186"/>
      <c r="O48" s="186" t="s">
        <v>947</v>
      </c>
      <c r="P48" s="186" t="s">
        <v>947</v>
      </c>
      <c r="Q48" s="186" t="s">
        <v>947</v>
      </c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9"/>
      <c r="AI48" s="186"/>
      <c r="AJ48" s="186"/>
      <c r="AK48" s="186"/>
      <c r="AL48" s="186"/>
      <c r="AM48" s="186"/>
      <c r="AN48" s="186"/>
      <c r="AO48" s="186"/>
      <c r="AP48" s="186"/>
      <c r="AQ48" s="186"/>
      <c r="AR48" s="187"/>
      <c r="AS48" s="187"/>
      <c r="AT48" s="187"/>
      <c r="AU48" s="187">
        <f t="shared" si="6"/>
        <v>0</v>
      </c>
      <c r="AV48" s="187" t="e">
        <f>IF(AU48="","",LOOKUP(AU48,dati!$AY$4:$AZ$8))</f>
        <v>#N/A</v>
      </c>
      <c r="AW48" s="190" t="e">
        <f t="shared" si="7"/>
        <v>#N/A</v>
      </c>
      <c r="AX48" s="191"/>
      <c r="AY48" s="191"/>
      <c r="AZ48" s="206"/>
      <c r="BA48" s="102">
        <f>LOOKUP(O48,dati!$I$4:$J$6)</f>
        <v>0</v>
      </c>
      <c r="BB48" s="102">
        <f>LOOKUP(P48,dati!$K$4:$L$6)</f>
        <v>0</v>
      </c>
      <c r="BC48" s="102">
        <f>LOOKUP(Q48,dati!$M$4:$N$6)</f>
        <v>0</v>
      </c>
      <c r="BD48" s="102" t="e">
        <f>LOOKUP(R48,dati!$O$4:$P$6)</f>
        <v>#N/A</v>
      </c>
      <c r="BE48" s="102" t="e">
        <f>LOOKUP(S48,dati!$Q$4:$R$6)</f>
        <v>#N/A</v>
      </c>
      <c r="BF48" s="102" t="e">
        <f>LOOKUP(V48,dati!$S$4:$T$5)</f>
        <v>#N/A</v>
      </c>
      <c r="BG48" s="102" t="e">
        <f>LOOKUP(W48,dati!$U$4:$V$5)</f>
        <v>#N/A</v>
      </c>
      <c r="BH48" s="102" t="e">
        <f>LOOKUP(X48,dati!$W$4:$X$5)</f>
        <v>#N/A</v>
      </c>
      <c r="BI48" s="102" t="e">
        <f>LOOKUP(Y48,dati!$Y$4:$Z$5)</f>
        <v>#N/A</v>
      </c>
      <c r="BJ48" s="102" t="e">
        <f>LOOKUP(Z48,dati!$AA$4:$AB$6)</f>
        <v>#N/A</v>
      </c>
      <c r="BK48" s="102" t="e">
        <f>LOOKUP(AB48,dati!$AC$4:$AD$6)</f>
        <v>#N/A</v>
      </c>
      <c r="BL48" s="102" t="e">
        <f>LOOKUP(AE48,dati!$AE$4:$AF$5)</f>
        <v>#N/A</v>
      </c>
      <c r="BM48" s="102" t="e">
        <f>LOOKUP(AF48,dati!$AG$4:$AH$5)</f>
        <v>#N/A</v>
      </c>
      <c r="BN48" s="102" t="e">
        <f>LOOKUP(AG48,dati!$AI$4:$AJ$6)</f>
        <v>#N/A</v>
      </c>
      <c r="BO48" s="102" t="e">
        <f>LOOKUP(AI48,dati!$AK$4:$AL$5)</f>
        <v>#N/A</v>
      </c>
      <c r="BP48" s="102" t="e">
        <f>LOOKUP(AJ48,dati!$AM$4:$AN$5)</f>
        <v>#N/A</v>
      </c>
      <c r="BQ48" s="102" t="e">
        <f>LOOKUP(AK48,dati!$AO$4:$AP$6)</f>
        <v>#N/A</v>
      </c>
      <c r="BR48" s="102" t="str">
        <f>IF(AL48="","#N/D",LOOKUP(AL48,dati!$AQ$4:$AR$6))</f>
        <v>#N/D</v>
      </c>
      <c r="BS48" s="102" t="e">
        <f>LOOKUP(AN48,dati!$AS$4:$AT$5)</f>
        <v>#N/A</v>
      </c>
      <c r="BT48" s="102" t="e">
        <f>LOOKUP(AO48,dati!$AU$4:$AV$5)</f>
        <v>#N/A</v>
      </c>
      <c r="BV48" s="102">
        <f>IF(AND(R48="NO",Q48="SI",P48="SI",O48="SI"),dati!$AY$4,0)</f>
        <v>0</v>
      </c>
      <c r="BW48" s="102">
        <f>IF(AND(R48="NO",Q48="SI",P48="NO",O48="SI"),dati!$AY$5,0)</f>
        <v>0</v>
      </c>
      <c r="BX48" s="102">
        <f>IF(AND(R48="NO",Q48="SI",P48="SI",O48="NO"),dati!$AY$5,0)</f>
        <v>0</v>
      </c>
      <c r="BY48" s="102">
        <f>IF(AND(R48="NO",Q48="SI",P48="NO",O48="NO"),dati!$AY$6,0)</f>
        <v>0</v>
      </c>
      <c r="BZ48" s="102">
        <f>IF(AND(R48="NO",Q48="NO"),dati!$AY$7,0)</f>
        <v>0</v>
      </c>
      <c r="CA48" s="102">
        <f>IF(R48="SI",dati!$AY$8,0)</f>
        <v>0</v>
      </c>
      <c r="CC48" s="103" t="str">
        <f t="shared" si="8"/>
        <v xml:space="preserve"> XX XX XX</v>
      </c>
      <c r="CD48" s="104" t="e">
        <f>LOOKUP(CC48,dati!$BC$4:$BD$9)</f>
        <v>#N/A</v>
      </c>
      <c r="CE48" s="105" t="e">
        <f>LOOKUP(L48,dati!BE49:BF67)</f>
        <v>#N/A</v>
      </c>
    </row>
    <row r="49" spans="1:83" ht="30" customHeight="1" x14ac:dyDescent="0.25">
      <c r="A49" s="209">
        <f t="shared" si="5"/>
        <v>46</v>
      </c>
      <c r="B49" s="179"/>
      <c r="C49" s="192"/>
      <c r="D49" s="193"/>
      <c r="E49" s="194"/>
      <c r="F49" s="200"/>
      <c r="G49" s="186"/>
      <c r="H49" s="186"/>
      <c r="I49" s="186"/>
      <c r="J49" s="186"/>
      <c r="K49" s="187" t="str">
        <f>IF(L49="","",LOOKUP(L49,dati!$BE$5:$BF$27))</f>
        <v/>
      </c>
      <c r="L49" s="187"/>
      <c r="M49" s="188"/>
      <c r="N49" s="186"/>
      <c r="O49" s="186" t="s">
        <v>947</v>
      </c>
      <c r="P49" s="186" t="s">
        <v>947</v>
      </c>
      <c r="Q49" s="186" t="s">
        <v>947</v>
      </c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9"/>
      <c r="AI49" s="186"/>
      <c r="AJ49" s="186"/>
      <c r="AK49" s="186"/>
      <c r="AL49" s="186"/>
      <c r="AM49" s="186"/>
      <c r="AN49" s="186"/>
      <c r="AO49" s="186"/>
      <c r="AP49" s="186"/>
      <c r="AQ49" s="186"/>
      <c r="AR49" s="187"/>
      <c r="AS49" s="187"/>
      <c r="AT49" s="187"/>
      <c r="AU49" s="187">
        <f t="shared" si="6"/>
        <v>0</v>
      </c>
      <c r="AV49" s="187" t="e">
        <f>IF(AU49="","",LOOKUP(AU49,dati!$AY$4:$AZ$8))</f>
        <v>#N/A</v>
      </c>
      <c r="AW49" s="190" t="e">
        <f t="shared" si="7"/>
        <v>#N/A</v>
      </c>
      <c r="AX49" s="191"/>
      <c r="AY49" s="191"/>
      <c r="AZ49" s="206"/>
      <c r="BA49" s="102">
        <f>LOOKUP(O49,dati!$I$4:$J$6)</f>
        <v>0</v>
      </c>
      <c r="BB49" s="102">
        <f>LOOKUP(P49,dati!$K$4:$L$6)</f>
        <v>0</v>
      </c>
      <c r="BC49" s="102">
        <f>LOOKUP(Q49,dati!$M$4:$N$6)</f>
        <v>0</v>
      </c>
      <c r="BD49" s="102" t="e">
        <f>LOOKUP(R49,dati!$O$4:$P$6)</f>
        <v>#N/A</v>
      </c>
      <c r="BE49" s="102" t="e">
        <f>LOOKUP(S49,dati!$Q$4:$R$6)</f>
        <v>#N/A</v>
      </c>
      <c r="BF49" s="102" t="e">
        <f>LOOKUP(V49,dati!$S$4:$T$5)</f>
        <v>#N/A</v>
      </c>
      <c r="BG49" s="102" t="e">
        <f>LOOKUP(W49,dati!$U$4:$V$5)</f>
        <v>#N/A</v>
      </c>
      <c r="BH49" s="102" t="e">
        <f>LOOKUP(X49,dati!$W$4:$X$5)</f>
        <v>#N/A</v>
      </c>
      <c r="BI49" s="102" t="e">
        <f>LOOKUP(Y49,dati!$Y$4:$Z$5)</f>
        <v>#N/A</v>
      </c>
      <c r="BJ49" s="102" t="e">
        <f>LOOKUP(Z49,dati!$AA$4:$AB$6)</f>
        <v>#N/A</v>
      </c>
      <c r="BK49" s="102" t="e">
        <f>LOOKUP(AB49,dati!$AC$4:$AD$6)</f>
        <v>#N/A</v>
      </c>
      <c r="BL49" s="102" t="e">
        <f>LOOKUP(AE49,dati!$AE$4:$AF$5)</f>
        <v>#N/A</v>
      </c>
      <c r="BM49" s="102" t="e">
        <f>LOOKUP(AF49,dati!$AG$4:$AH$5)</f>
        <v>#N/A</v>
      </c>
      <c r="BN49" s="102" t="e">
        <f>LOOKUP(AG49,dati!$AI$4:$AJ$6)</f>
        <v>#N/A</v>
      </c>
      <c r="BO49" s="102" t="e">
        <f>LOOKUP(AI49,dati!$AK$4:$AL$5)</f>
        <v>#N/A</v>
      </c>
      <c r="BP49" s="102" t="e">
        <f>LOOKUP(AJ49,dati!$AM$4:$AN$5)</f>
        <v>#N/A</v>
      </c>
      <c r="BQ49" s="102" t="e">
        <f>LOOKUP(AK49,dati!$AO$4:$AP$6)</f>
        <v>#N/A</v>
      </c>
      <c r="BR49" s="102" t="str">
        <f>IF(AL49="","#N/D",LOOKUP(AL49,dati!$AQ$4:$AR$6))</f>
        <v>#N/D</v>
      </c>
      <c r="BS49" s="102" t="e">
        <f>LOOKUP(AN49,dati!$AS$4:$AT$5)</f>
        <v>#N/A</v>
      </c>
      <c r="BT49" s="102" t="e">
        <f>LOOKUP(AO49,dati!$AU$4:$AV$5)</f>
        <v>#N/A</v>
      </c>
      <c r="BV49" s="102">
        <f>IF(AND(R49="NO",Q49="SI",P49="SI",O49="SI"),dati!$AY$4,0)</f>
        <v>0</v>
      </c>
      <c r="BW49" s="102">
        <f>IF(AND(R49="NO",Q49="SI",P49="NO",O49="SI"),dati!$AY$5,0)</f>
        <v>0</v>
      </c>
      <c r="BX49" s="102">
        <f>IF(AND(R49="NO",Q49="SI",P49="SI",O49="NO"),dati!$AY$5,0)</f>
        <v>0</v>
      </c>
      <c r="BY49" s="102">
        <f>IF(AND(R49="NO",Q49="SI",P49="NO",O49="NO"),dati!$AY$6,0)</f>
        <v>0</v>
      </c>
      <c r="BZ49" s="102">
        <f>IF(AND(R49="NO",Q49="NO"),dati!$AY$7,0)</f>
        <v>0</v>
      </c>
      <c r="CA49" s="102">
        <f>IF(R49="SI",dati!$AY$8,0)</f>
        <v>0</v>
      </c>
      <c r="CC49" s="103" t="str">
        <f t="shared" si="8"/>
        <v xml:space="preserve"> XX XX XX</v>
      </c>
      <c r="CD49" s="104" t="e">
        <f>LOOKUP(CC49,dati!$BC$4:$BD$9)</f>
        <v>#N/A</v>
      </c>
      <c r="CE49" s="105" t="e">
        <f>LOOKUP(L49,dati!BE50:BF68)</f>
        <v>#N/A</v>
      </c>
    </row>
    <row r="50" spans="1:83" ht="30" customHeight="1" x14ac:dyDescent="0.25">
      <c r="A50" s="209">
        <f t="shared" si="5"/>
        <v>47</v>
      </c>
      <c r="B50" s="179"/>
      <c r="C50" s="192"/>
      <c r="D50" s="193"/>
      <c r="E50" s="194"/>
      <c r="F50" s="200"/>
      <c r="G50" s="186"/>
      <c r="H50" s="186"/>
      <c r="I50" s="186"/>
      <c r="J50" s="186"/>
      <c r="K50" s="187" t="str">
        <f>IF(L50="","",LOOKUP(L50,dati!$BE$5:$BF$27))</f>
        <v/>
      </c>
      <c r="L50" s="187"/>
      <c r="M50" s="188"/>
      <c r="N50" s="186"/>
      <c r="O50" s="186" t="s">
        <v>947</v>
      </c>
      <c r="P50" s="186" t="s">
        <v>947</v>
      </c>
      <c r="Q50" s="186" t="s">
        <v>947</v>
      </c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9"/>
      <c r="AI50" s="186"/>
      <c r="AJ50" s="186"/>
      <c r="AK50" s="186"/>
      <c r="AL50" s="186"/>
      <c r="AM50" s="186"/>
      <c r="AN50" s="186"/>
      <c r="AO50" s="186"/>
      <c r="AP50" s="186"/>
      <c r="AQ50" s="186"/>
      <c r="AR50" s="187"/>
      <c r="AS50" s="187"/>
      <c r="AT50" s="187"/>
      <c r="AU50" s="187">
        <f t="shared" si="6"/>
        <v>0</v>
      </c>
      <c r="AV50" s="187" t="e">
        <f>IF(AU50="","",LOOKUP(AU50,dati!$AY$4:$AZ$8))</f>
        <v>#N/A</v>
      </c>
      <c r="AW50" s="190" t="e">
        <f t="shared" si="7"/>
        <v>#N/A</v>
      </c>
      <c r="AX50" s="191"/>
      <c r="AY50" s="191"/>
      <c r="AZ50" s="206"/>
      <c r="BA50" s="102">
        <f>LOOKUP(O50,dati!$I$4:$J$6)</f>
        <v>0</v>
      </c>
      <c r="BB50" s="102">
        <f>LOOKUP(P50,dati!$K$4:$L$6)</f>
        <v>0</v>
      </c>
      <c r="BC50" s="102">
        <f>LOOKUP(Q50,dati!$M$4:$N$6)</f>
        <v>0</v>
      </c>
      <c r="BD50" s="102" t="e">
        <f>LOOKUP(R50,dati!$O$4:$P$6)</f>
        <v>#N/A</v>
      </c>
      <c r="BE50" s="102" t="e">
        <f>LOOKUP(S50,dati!$Q$4:$R$6)</f>
        <v>#N/A</v>
      </c>
      <c r="BF50" s="102" t="e">
        <f>LOOKUP(V50,dati!$S$4:$T$5)</f>
        <v>#N/A</v>
      </c>
      <c r="BG50" s="102" t="e">
        <f>LOOKUP(W50,dati!$U$4:$V$5)</f>
        <v>#N/A</v>
      </c>
      <c r="BH50" s="102" t="e">
        <f>LOOKUP(X50,dati!$W$4:$X$5)</f>
        <v>#N/A</v>
      </c>
      <c r="BI50" s="102" t="e">
        <f>LOOKUP(Y50,dati!$Y$4:$Z$5)</f>
        <v>#N/A</v>
      </c>
      <c r="BJ50" s="102" t="e">
        <f>LOOKUP(Z50,dati!$AA$4:$AB$6)</f>
        <v>#N/A</v>
      </c>
      <c r="BK50" s="102" t="e">
        <f>LOOKUP(AB50,dati!$AC$4:$AD$6)</f>
        <v>#N/A</v>
      </c>
      <c r="BL50" s="102" t="e">
        <f>LOOKUP(AE50,dati!$AE$4:$AF$5)</f>
        <v>#N/A</v>
      </c>
      <c r="BM50" s="102" t="e">
        <f>LOOKUP(AF50,dati!$AG$4:$AH$5)</f>
        <v>#N/A</v>
      </c>
      <c r="BN50" s="102" t="e">
        <f>LOOKUP(AG50,dati!$AI$4:$AJ$6)</f>
        <v>#N/A</v>
      </c>
      <c r="BO50" s="102" t="e">
        <f>LOOKUP(AI50,dati!$AK$4:$AL$5)</f>
        <v>#N/A</v>
      </c>
      <c r="BP50" s="102" t="e">
        <f>LOOKUP(AJ50,dati!$AM$4:$AN$5)</f>
        <v>#N/A</v>
      </c>
      <c r="BQ50" s="102" t="e">
        <f>LOOKUP(AK50,dati!$AO$4:$AP$6)</f>
        <v>#N/A</v>
      </c>
      <c r="BR50" s="102" t="str">
        <f>IF(AL50="","#N/D",LOOKUP(AL50,dati!$AQ$4:$AR$6))</f>
        <v>#N/D</v>
      </c>
      <c r="BS50" s="102" t="e">
        <f>LOOKUP(AN50,dati!$AS$4:$AT$5)</f>
        <v>#N/A</v>
      </c>
      <c r="BT50" s="102" t="e">
        <f>LOOKUP(AO50,dati!$AU$4:$AV$5)</f>
        <v>#N/A</v>
      </c>
      <c r="BV50" s="102">
        <f>IF(AND(R50="NO",Q50="SI",P50="SI",O50="SI"),dati!$AY$4,0)</f>
        <v>0</v>
      </c>
      <c r="BW50" s="102">
        <f>IF(AND(R50="NO",Q50="SI",P50="NO",O50="SI"),dati!$AY$5,0)</f>
        <v>0</v>
      </c>
      <c r="BX50" s="102">
        <f>IF(AND(R50="NO",Q50="SI",P50="SI",O50="NO"),dati!$AY$5,0)</f>
        <v>0</v>
      </c>
      <c r="BY50" s="102">
        <f>IF(AND(R50="NO",Q50="SI",P50="NO",O50="NO"),dati!$AY$6,0)</f>
        <v>0</v>
      </c>
      <c r="BZ50" s="102">
        <f>IF(AND(R50="NO",Q50="NO"),dati!$AY$7,0)</f>
        <v>0</v>
      </c>
      <c r="CA50" s="102">
        <f>IF(R50="SI",dati!$AY$8,0)</f>
        <v>0</v>
      </c>
      <c r="CC50" s="103" t="str">
        <f t="shared" si="8"/>
        <v xml:space="preserve"> XX XX XX</v>
      </c>
      <c r="CD50" s="104" t="e">
        <f>LOOKUP(CC50,dati!$BC$4:$BD$9)</f>
        <v>#N/A</v>
      </c>
      <c r="CE50" s="105" t="e">
        <f>LOOKUP(L50,dati!BE51:BF69)</f>
        <v>#N/A</v>
      </c>
    </row>
    <row r="51" spans="1:83" ht="30" customHeight="1" x14ac:dyDescent="0.25">
      <c r="A51" s="209">
        <f t="shared" si="5"/>
        <v>48</v>
      </c>
      <c r="B51" s="179"/>
      <c r="C51" s="192"/>
      <c r="D51" s="193"/>
      <c r="E51" s="194"/>
      <c r="F51" s="200"/>
      <c r="G51" s="186"/>
      <c r="H51" s="186"/>
      <c r="I51" s="186"/>
      <c r="J51" s="186"/>
      <c r="K51" s="187" t="str">
        <f>IF(L51="","",LOOKUP(L51,dati!$BE$5:$BF$27))</f>
        <v/>
      </c>
      <c r="L51" s="187"/>
      <c r="M51" s="188"/>
      <c r="N51" s="186"/>
      <c r="O51" s="186" t="s">
        <v>947</v>
      </c>
      <c r="P51" s="186" t="s">
        <v>947</v>
      </c>
      <c r="Q51" s="186" t="s">
        <v>947</v>
      </c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9"/>
      <c r="AI51" s="186"/>
      <c r="AJ51" s="186"/>
      <c r="AK51" s="186"/>
      <c r="AL51" s="186"/>
      <c r="AM51" s="186"/>
      <c r="AN51" s="186"/>
      <c r="AO51" s="186"/>
      <c r="AP51" s="186"/>
      <c r="AQ51" s="186"/>
      <c r="AR51" s="187"/>
      <c r="AS51" s="187"/>
      <c r="AT51" s="187"/>
      <c r="AU51" s="187">
        <f t="shared" si="6"/>
        <v>0</v>
      </c>
      <c r="AV51" s="187" t="e">
        <f>IF(AU51="","",LOOKUP(AU51,dati!$AY$4:$AZ$8))</f>
        <v>#N/A</v>
      </c>
      <c r="AW51" s="190" t="e">
        <f t="shared" si="7"/>
        <v>#N/A</v>
      </c>
      <c r="AX51" s="191"/>
      <c r="AY51" s="191"/>
      <c r="AZ51" s="206"/>
      <c r="BA51" s="102">
        <f>LOOKUP(O51,dati!$I$4:$J$6)</f>
        <v>0</v>
      </c>
      <c r="BB51" s="102">
        <f>LOOKUP(P51,dati!$K$4:$L$6)</f>
        <v>0</v>
      </c>
      <c r="BC51" s="102">
        <f>LOOKUP(Q51,dati!$M$4:$N$6)</f>
        <v>0</v>
      </c>
      <c r="BD51" s="102" t="e">
        <f>LOOKUP(R51,dati!$O$4:$P$6)</f>
        <v>#N/A</v>
      </c>
      <c r="BE51" s="102" t="e">
        <f>LOOKUP(S51,dati!$Q$4:$R$6)</f>
        <v>#N/A</v>
      </c>
      <c r="BF51" s="102" t="e">
        <f>LOOKUP(V51,dati!$S$4:$T$5)</f>
        <v>#N/A</v>
      </c>
      <c r="BG51" s="102" t="e">
        <f>LOOKUP(W51,dati!$U$4:$V$5)</f>
        <v>#N/A</v>
      </c>
      <c r="BH51" s="102" t="e">
        <f>LOOKUP(X51,dati!$W$4:$X$5)</f>
        <v>#N/A</v>
      </c>
      <c r="BI51" s="102" t="e">
        <f>LOOKUP(Y51,dati!$Y$4:$Z$5)</f>
        <v>#N/A</v>
      </c>
      <c r="BJ51" s="102" t="e">
        <f>LOOKUP(Z51,dati!$AA$4:$AB$6)</f>
        <v>#N/A</v>
      </c>
      <c r="BK51" s="102" t="e">
        <f>LOOKUP(AB51,dati!$AC$4:$AD$6)</f>
        <v>#N/A</v>
      </c>
      <c r="BL51" s="102" t="e">
        <f>LOOKUP(AE51,dati!$AE$4:$AF$5)</f>
        <v>#N/A</v>
      </c>
      <c r="BM51" s="102" t="e">
        <f>LOOKUP(AF51,dati!$AG$4:$AH$5)</f>
        <v>#N/A</v>
      </c>
      <c r="BN51" s="102" t="e">
        <f>LOOKUP(AG51,dati!$AI$4:$AJ$6)</f>
        <v>#N/A</v>
      </c>
      <c r="BO51" s="102" t="e">
        <f>LOOKUP(AI51,dati!$AK$4:$AL$5)</f>
        <v>#N/A</v>
      </c>
      <c r="BP51" s="102" t="e">
        <f>LOOKUP(AJ51,dati!$AM$4:$AN$5)</f>
        <v>#N/A</v>
      </c>
      <c r="BQ51" s="102" t="e">
        <f>LOOKUP(AK51,dati!$AO$4:$AP$6)</f>
        <v>#N/A</v>
      </c>
      <c r="BR51" s="102" t="str">
        <f>IF(AL51="","#N/D",LOOKUP(AL51,dati!$AQ$4:$AR$6))</f>
        <v>#N/D</v>
      </c>
      <c r="BS51" s="102" t="e">
        <f>LOOKUP(AN51,dati!$AS$4:$AT$5)</f>
        <v>#N/A</v>
      </c>
      <c r="BT51" s="102" t="e">
        <f>LOOKUP(AO51,dati!$AU$4:$AV$5)</f>
        <v>#N/A</v>
      </c>
      <c r="BV51" s="102">
        <f>IF(AND(R51="NO",Q51="SI",P51="SI",O51="SI"),dati!$AY$4,0)</f>
        <v>0</v>
      </c>
      <c r="BW51" s="102">
        <f>IF(AND(R51="NO",Q51="SI",P51="NO",O51="SI"),dati!$AY$5,0)</f>
        <v>0</v>
      </c>
      <c r="BX51" s="102">
        <f>IF(AND(R51="NO",Q51="SI",P51="SI",O51="NO"),dati!$AY$5,0)</f>
        <v>0</v>
      </c>
      <c r="BY51" s="102">
        <f>IF(AND(R51="NO",Q51="SI",P51="NO",O51="NO"),dati!$AY$6,0)</f>
        <v>0</v>
      </c>
      <c r="BZ51" s="102">
        <f>IF(AND(R51="NO",Q51="NO"),dati!$AY$7,0)</f>
        <v>0</v>
      </c>
      <c r="CA51" s="102">
        <f>IF(R51="SI",dati!$AY$8,0)</f>
        <v>0</v>
      </c>
      <c r="CC51" s="103" t="str">
        <f t="shared" si="8"/>
        <v xml:space="preserve"> XX XX XX</v>
      </c>
      <c r="CD51" s="104" t="e">
        <f>LOOKUP(CC51,dati!$BC$4:$BD$9)</f>
        <v>#N/A</v>
      </c>
      <c r="CE51" s="105" t="e">
        <f>LOOKUP(L51,dati!BE52:BF70)</f>
        <v>#N/A</v>
      </c>
    </row>
    <row r="52" spans="1:83" ht="30" customHeight="1" x14ac:dyDescent="0.25">
      <c r="A52" s="209">
        <f t="shared" si="5"/>
        <v>49</v>
      </c>
      <c r="B52" s="179"/>
      <c r="C52" s="192"/>
      <c r="D52" s="193"/>
      <c r="E52" s="194"/>
      <c r="F52" s="200"/>
      <c r="G52" s="186"/>
      <c r="H52" s="186"/>
      <c r="I52" s="186"/>
      <c r="J52" s="186"/>
      <c r="K52" s="187" t="str">
        <f>IF(L52="","",LOOKUP(L52,dati!$BE$5:$BF$27))</f>
        <v/>
      </c>
      <c r="L52" s="187"/>
      <c r="M52" s="188"/>
      <c r="N52" s="186"/>
      <c r="O52" s="186" t="s">
        <v>947</v>
      </c>
      <c r="P52" s="186" t="s">
        <v>947</v>
      </c>
      <c r="Q52" s="186" t="s">
        <v>947</v>
      </c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9"/>
      <c r="AI52" s="186"/>
      <c r="AJ52" s="186"/>
      <c r="AK52" s="186"/>
      <c r="AL52" s="186"/>
      <c r="AM52" s="186"/>
      <c r="AN52" s="186"/>
      <c r="AO52" s="186"/>
      <c r="AP52" s="186"/>
      <c r="AQ52" s="186"/>
      <c r="AR52" s="187"/>
      <c r="AS52" s="187"/>
      <c r="AT52" s="187"/>
      <c r="AU52" s="187">
        <f t="shared" si="6"/>
        <v>0</v>
      </c>
      <c r="AV52" s="187" t="e">
        <f>IF(AU52="","",LOOKUP(AU52,dati!$AY$4:$AZ$8))</f>
        <v>#N/A</v>
      </c>
      <c r="AW52" s="190" t="e">
        <f t="shared" si="7"/>
        <v>#N/A</v>
      </c>
      <c r="AX52" s="191"/>
      <c r="AY52" s="191"/>
      <c r="AZ52" s="206"/>
      <c r="BA52" s="102">
        <f>LOOKUP(O52,dati!$I$4:$J$6)</f>
        <v>0</v>
      </c>
      <c r="BB52" s="102">
        <f>LOOKUP(P52,dati!$K$4:$L$6)</f>
        <v>0</v>
      </c>
      <c r="BC52" s="102">
        <f>LOOKUP(Q52,dati!$M$4:$N$6)</f>
        <v>0</v>
      </c>
      <c r="BD52" s="102" t="e">
        <f>LOOKUP(R52,dati!$O$4:$P$6)</f>
        <v>#N/A</v>
      </c>
      <c r="BE52" s="102" t="e">
        <f>LOOKUP(S52,dati!$Q$4:$R$6)</f>
        <v>#N/A</v>
      </c>
      <c r="BF52" s="102" t="e">
        <f>LOOKUP(V52,dati!$S$4:$T$5)</f>
        <v>#N/A</v>
      </c>
      <c r="BG52" s="102" t="e">
        <f>LOOKUP(W52,dati!$U$4:$V$5)</f>
        <v>#N/A</v>
      </c>
      <c r="BH52" s="102" t="e">
        <f>LOOKUP(X52,dati!$W$4:$X$5)</f>
        <v>#N/A</v>
      </c>
      <c r="BI52" s="102" t="e">
        <f>LOOKUP(Y52,dati!$Y$4:$Z$5)</f>
        <v>#N/A</v>
      </c>
      <c r="BJ52" s="102" t="e">
        <f>LOOKUP(Z52,dati!$AA$4:$AB$6)</f>
        <v>#N/A</v>
      </c>
      <c r="BK52" s="102" t="e">
        <f>LOOKUP(AB52,dati!$AC$4:$AD$6)</f>
        <v>#N/A</v>
      </c>
      <c r="BL52" s="102" t="e">
        <f>LOOKUP(AE52,dati!$AE$4:$AF$5)</f>
        <v>#N/A</v>
      </c>
      <c r="BM52" s="102" t="e">
        <f>LOOKUP(AF52,dati!$AG$4:$AH$5)</f>
        <v>#N/A</v>
      </c>
      <c r="BN52" s="102" t="e">
        <f>LOOKUP(AG52,dati!$AI$4:$AJ$6)</f>
        <v>#N/A</v>
      </c>
      <c r="BO52" s="102" t="e">
        <f>LOOKUP(AI52,dati!$AK$4:$AL$5)</f>
        <v>#N/A</v>
      </c>
      <c r="BP52" s="102" t="e">
        <f>LOOKUP(AJ52,dati!$AM$4:$AN$5)</f>
        <v>#N/A</v>
      </c>
      <c r="BQ52" s="102" t="e">
        <f>LOOKUP(AK52,dati!$AO$4:$AP$6)</f>
        <v>#N/A</v>
      </c>
      <c r="BR52" s="102" t="str">
        <f>IF(AL52="","#N/D",LOOKUP(AL52,dati!$AQ$4:$AR$6))</f>
        <v>#N/D</v>
      </c>
      <c r="BS52" s="102" t="e">
        <f>LOOKUP(AN52,dati!$AS$4:$AT$5)</f>
        <v>#N/A</v>
      </c>
      <c r="BT52" s="102" t="e">
        <f>LOOKUP(AO52,dati!$AU$4:$AV$5)</f>
        <v>#N/A</v>
      </c>
      <c r="BV52" s="102">
        <f>IF(AND(R52="NO",Q52="SI",P52="SI",O52="SI"),dati!$AY$4,0)</f>
        <v>0</v>
      </c>
      <c r="BW52" s="102">
        <f>IF(AND(R52="NO",Q52="SI",P52="NO",O52="SI"),dati!$AY$5,0)</f>
        <v>0</v>
      </c>
      <c r="BX52" s="102">
        <f>IF(AND(R52="NO",Q52="SI",P52="SI",O52="NO"),dati!$AY$5,0)</f>
        <v>0</v>
      </c>
      <c r="BY52" s="102">
        <f>IF(AND(R52="NO",Q52="SI",P52="NO",O52="NO"),dati!$AY$6,0)</f>
        <v>0</v>
      </c>
      <c r="BZ52" s="102">
        <f>IF(AND(R52="NO",Q52="NO"),dati!$AY$7,0)</f>
        <v>0</v>
      </c>
      <c r="CA52" s="102">
        <f>IF(R52="SI",dati!$AY$8,0)</f>
        <v>0</v>
      </c>
      <c r="CC52" s="103" t="str">
        <f t="shared" si="8"/>
        <v xml:space="preserve"> XX XX XX</v>
      </c>
      <c r="CD52" s="104" t="e">
        <f>LOOKUP(CC52,dati!$BC$4:$BD$9)</f>
        <v>#N/A</v>
      </c>
      <c r="CE52" s="105" t="e">
        <f>LOOKUP(L52,dati!BE53:BF71)</f>
        <v>#N/A</v>
      </c>
    </row>
    <row r="53" spans="1:83" ht="30" customHeight="1" x14ac:dyDescent="0.25">
      <c r="A53" s="209">
        <f t="shared" si="5"/>
        <v>50</v>
      </c>
      <c r="B53" s="179"/>
      <c r="C53" s="192"/>
      <c r="D53" s="193"/>
      <c r="E53" s="194"/>
      <c r="F53" s="200"/>
      <c r="G53" s="186"/>
      <c r="H53" s="186"/>
      <c r="I53" s="186"/>
      <c r="J53" s="186"/>
      <c r="K53" s="187" t="str">
        <f>IF(L53="","",LOOKUP(L53,dati!$BE$5:$BF$27))</f>
        <v/>
      </c>
      <c r="L53" s="187"/>
      <c r="M53" s="188"/>
      <c r="N53" s="186"/>
      <c r="O53" s="186" t="s">
        <v>947</v>
      </c>
      <c r="P53" s="186" t="s">
        <v>947</v>
      </c>
      <c r="Q53" s="186" t="s">
        <v>947</v>
      </c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9"/>
      <c r="AI53" s="186"/>
      <c r="AJ53" s="186"/>
      <c r="AK53" s="186"/>
      <c r="AL53" s="186"/>
      <c r="AM53" s="186"/>
      <c r="AN53" s="186"/>
      <c r="AO53" s="186"/>
      <c r="AP53" s="186"/>
      <c r="AQ53" s="186"/>
      <c r="AR53" s="187"/>
      <c r="AS53" s="187"/>
      <c r="AT53" s="187"/>
      <c r="AU53" s="187">
        <f t="shared" si="6"/>
        <v>0</v>
      </c>
      <c r="AV53" s="187" t="e">
        <f>IF(AU53="","",LOOKUP(AU53,dati!$AY$4:$AZ$8))</f>
        <v>#N/A</v>
      </c>
      <c r="AW53" s="190" t="e">
        <f t="shared" si="7"/>
        <v>#N/A</v>
      </c>
      <c r="AX53" s="191"/>
      <c r="AY53" s="191"/>
      <c r="AZ53" s="206"/>
      <c r="BA53" s="102">
        <f>LOOKUP(O53,dati!$I$4:$J$6)</f>
        <v>0</v>
      </c>
      <c r="BB53" s="102">
        <f>LOOKUP(P53,dati!$K$4:$L$6)</f>
        <v>0</v>
      </c>
      <c r="BC53" s="102">
        <f>LOOKUP(Q53,dati!$M$4:$N$6)</f>
        <v>0</v>
      </c>
      <c r="BD53" s="102" t="e">
        <f>LOOKUP(R53,dati!$O$4:$P$6)</f>
        <v>#N/A</v>
      </c>
      <c r="BE53" s="102" t="e">
        <f>LOOKUP(S53,dati!$Q$4:$R$6)</f>
        <v>#N/A</v>
      </c>
      <c r="BF53" s="102" t="e">
        <f>LOOKUP(V53,dati!$S$4:$T$5)</f>
        <v>#N/A</v>
      </c>
      <c r="BG53" s="102" t="e">
        <f>LOOKUP(W53,dati!$U$4:$V$5)</f>
        <v>#N/A</v>
      </c>
      <c r="BH53" s="102" t="e">
        <f>LOOKUP(X53,dati!$W$4:$X$5)</f>
        <v>#N/A</v>
      </c>
      <c r="BI53" s="102" t="e">
        <f>LOOKUP(Y53,dati!$Y$4:$Z$5)</f>
        <v>#N/A</v>
      </c>
      <c r="BJ53" s="102" t="e">
        <f>LOOKUP(Z53,dati!$AA$4:$AB$6)</f>
        <v>#N/A</v>
      </c>
      <c r="BK53" s="102" t="e">
        <f>LOOKUP(AB53,dati!$AC$4:$AD$6)</f>
        <v>#N/A</v>
      </c>
      <c r="BL53" s="102" t="e">
        <f>LOOKUP(AE53,dati!$AE$4:$AF$5)</f>
        <v>#N/A</v>
      </c>
      <c r="BM53" s="102" t="e">
        <f>LOOKUP(AF53,dati!$AG$4:$AH$5)</f>
        <v>#N/A</v>
      </c>
      <c r="BN53" s="102" t="e">
        <f>LOOKUP(AG53,dati!$AI$4:$AJ$6)</f>
        <v>#N/A</v>
      </c>
      <c r="BO53" s="102" t="e">
        <f>LOOKUP(AI53,dati!$AK$4:$AL$5)</f>
        <v>#N/A</v>
      </c>
      <c r="BP53" s="102" t="e">
        <f>LOOKUP(AJ53,dati!$AM$4:$AN$5)</f>
        <v>#N/A</v>
      </c>
      <c r="BQ53" s="102" t="e">
        <f>LOOKUP(AK53,dati!$AO$4:$AP$6)</f>
        <v>#N/A</v>
      </c>
      <c r="BR53" s="102" t="str">
        <f>IF(AL53="","#N/D",LOOKUP(AL53,dati!$AQ$4:$AR$6))</f>
        <v>#N/D</v>
      </c>
      <c r="BS53" s="102" t="e">
        <f>LOOKUP(AN53,dati!$AS$4:$AT$5)</f>
        <v>#N/A</v>
      </c>
      <c r="BT53" s="102" t="e">
        <f>LOOKUP(AO53,dati!$AU$4:$AV$5)</f>
        <v>#N/A</v>
      </c>
      <c r="BV53" s="102">
        <f>IF(AND(R53="NO",Q53="SI",P53="SI",O53="SI"),dati!$AY$4,0)</f>
        <v>0</v>
      </c>
      <c r="BW53" s="102">
        <f>IF(AND(R53="NO",Q53="SI",P53="NO",O53="SI"),dati!$AY$5,0)</f>
        <v>0</v>
      </c>
      <c r="BX53" s="102">
        <f>IF(AND(R53="NO",Q53="SI",P53="SI",O53="NO"),dati!$AY$5,0)</f>
        <v>0</v>
      </c>
      <c r="BY53" s="102">
        <f>IF(AND(R53="NO",Q53="SI",P53="NO",O53="NO"),dati!$AY$6,0)</f>
        <v>0</v>
      </c>
      <c r="BZ53" s="102">
        <f>IF(AND(R53="NO",Q53="NO"),dati!$AY$7,0)</f>
        <v>0</v>
      </c>
      <c r="CA53" s="102">
        <f>IF(R53="SI",dati!$AY$8,0)</f>
        <v>0</v>
      </c>
      <c r="CC53" s="103" t="str">
        <f t="shared" si="8"/>
        <v xml:space="preserve"> XX XX XX</v>
      </c>
      <c r="CD53" s="104" t="e">
        <f>LOOKUP(CC53,dati!$BC$4:$BD$9)</f>
        <v>#N/A</v>
      </c>
      <c r="CE53" s="105" t="e">
        <f>LOOKUP(L53,dati!BE54:BF72)</f>
        <v>#N/A</v>
      </c>
    </row>
    <row r="54" spans="1:83" ht="30" customHeight="1" x14ac:dyDescent="0.25">
      <c r="A54" s="209">
        <f t="shared" si="5"/>
        <v>51</v>
      </c>
      <c r="B54" s="179"/>
      <c r="C54" s="192"/>
      <c r="D54" s="193"/>
      <c r="E54" s="194"/>
      <c r="F54" s="200"/>
      <c r="G54" s="186"/>
      <c r="H54" s="186"/>
      <c r="I54" s="186"/>
      <c r="J54" s="186"/>
      <c r="K54" s="187" t="str">
        <f>IF(L54="","",LOOKUP(L54,dati!$BE$5:$BF$27))</f>
        <v/>
      </c>
      <c r="L54" s="187"/>
      <c r="M54" s="188"/>
      <c r="N54" s="186"/>
      <c r="O54" s="186" t="s">
        <v>947</v>
      </c>
      <c r="P54" s="186" t="s">
        <v>947</v>
      </c>
      <c r="Q54" s="186" t="s">
        <v>947</v>
      </c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9"/>
      <c r="AI54" s="186"/>
      <c r="AJ54" s="186"/>
      <c r="AK54" s="186"/>
      <c r="AL54" s="186"/>
      <c r="AM54" s="186"/>
      <c r="AN54" s="186"/>
      <c r="AO54" s="186"/>
      <c r="AP54" s="186"/>
      <c r="AQ54" s="186"/>
      <c r="AR54" s="187"/>
      <c r="AS54" s="187"/>
      <c r="AT54" s="187"/>
      <c r="AU54" s="187">
        <f t="shared" si="6"/>
        <v>0</v>
      </c>
      <c r="AV54" s="187" t="e">
        <f>IF(AU54="","",LOOKUP(AU54,dati!$AY$4:$AZ$8))</f>
        <v>#N/A</v>
      </c>
      <c r="AW54" s="190" t="e">
        <f t="shared" si="7"/>
        <v>#N/A</v>
      </c>
      <c r="AX54" s="191"/>
      <c r="AY54" s="191"/>
      <c r="AZ54" s="206"/>
      <c r="BA54" s="102">
        <f>LOOKUP(O54,dati!$I$4:$J$6)</f>
        <v>0</v>
      </c>
      <c r="BB54" s="102">
        <f>LOOKUP(P54,dati!$K$4:$L$6)</f>
        <v>0</v>
      </c>
      <c r="BC54" s="102">
        <f>LOOKUP(Q54,dati!$M$4:$N$6)</f>
        <v>0</v>
      </c>
      <c r="BD54" s="102" t="e">
        <f>LOOKUP(R54,dati!$O$4:$P$6)</f>
        <v>#N/A</v>
      </c>
      <c r="BE54" s="102" t="e">
        <f>LOOKUP(S54,dati!$Q$4:$R$6)</f>
        <v>#N/A</v>
      </c>
      <c r="BF54" s="102" t="e">
        <f>LOOKUP(V54,dati!$S$4:$T$5)</f>
        <v>#N/A</v>
      </c>
      <c r="BG54" s="102" t="e">
        <f>LOOKUP(W54,dati!$U$4:$V$5)</f>
        <v>#N/A</v>
      </c>
      <c r="BH54" s="102" t="e">
        <f>LOOKUP(X54,dati!$W$4:$X$5)</f>
        <v>#N/A</v>
      </c>
      <c r="BI54" s="102" t="e">
        <f>LOOKUP(Y54,dati!$Y$4:$Z$5)</f>
        <v>#N/A</v>
      </c>
      <c r="BJ54" s="102" t="e">
        <f>LOOKUP(Z54,dati!$AA$4:$AB$6)</f>
        <v>#N/A</v>
      </c>
      <c r="BK54" s="102" t="e">
        <f>LOOKUP(AB54,dati!$AC$4:$AD$6)</f>
        <v>#N/A</v>
      </c>
      <c r="BL54" s="102" t="e">
        <f>LOOKUP(AE54,dati!$AE$4:$AF$5)</f>
        <v>#N/A</v>
      </c>
      <c r="BM54" s="102" t="e">
        <f>LOOKUP(AF54,dati!$AG$4:$AH$5)</f>
        <v>#N/A</v>
      </c>
      <c r="BN54" s="102" t="e">
        <f>LOOKUP(AG54,dati!$AI$4:$AJ$6)</f>
        <v>#N/A</v>
      </c>
      <c r="BO54" s="102" t="e">
        <f>LOOKUP(AI54,dati!$AK$4:$AL$5)</f>
        <v>#N/A</v>
      </c>
      <c r="BP54" s="102" t="e">
        <f>LOOKUP(AJ54,dati!$AM$4:$AN$5)</f>
        <v>#N/A</v>
      </c>
      <c r="BQ54" s="102" t="e">
        <f>LOOKUP(AK54,dati!$AO$4:$AP$6)</f>
        <v>#N/A</v>
      </c>
      <c r="BR54" s="102" t="str">
        <f>IF(AL54="","#N/D",LOOKUP(AL54,dati!$AQ$4:$AR$6))</f>
        <v>#N/D</v>
      </c>
      <c r="BS54" s="102" t="e">
        <f>LOOKUP(AN54,dati!$AS$4:$AT$5)</f>
        <v>#N/A</v>
      </c>
      <c r="BT54" s="102" t="e">
        <f>LOOKUP(AO54,dati!$AU$4:$AV$5)</f>
        <v>#N/A</v>
      </c>
      <c r="BV54" s="102">
        <f>IF(AND(R54="NO",Q54="SI",P54="SI",O54="SI"),dati!$AY$4,0)</f>
        <v>0</v>
      </c>
      <c r="BW54" s="102">
        <f>IF(AND(R54="NO",Q54="SI",P54="NO",O54="SI"),dati!$AY$5,0)</f>
        <v>0</v>
      </c>
      <c r="BX54" s="102">
        <f>IF(AND(R54="NO",Q54="SI",P54="SI",O54="NO"),dati!$AY$5,0)</f>
        <v>0</v>
      </c>
      <c r="BY54" s="102">
        <f>IF(AND(R54="NO",Q54="SI",P54="NO",O54="NO"),dati!$AY$6,0)</f>
        <v>0</v>
      </c>
      <c r="BZ54" s="102">
        <f>IF(AND(R54="NO",Q54="NO"),dati!$AY$7,0)</f>
        <v>0</v>
      </c>
      <c r="CA54" s="102">
        <f>IF(R54="SI",dati!$AY$8,0)</f>
        <v>0</v>
      </c>
      <c r="CC54" s="103" t="str">
        <f t="shared" si="8"/>
        <v xml:space="preserve"> XX XX XX</v>
      </c>
      <c r="CD54" s="104" t="e">
        <f>LOOKUP(CC54,dati!$BC$4:$BD$9)</f>
        <v>#N/A</v>
      </c>
      <c r="CE54" s="105" t="e">
        <f>LOOKUP(L54,dati!BE55:BF73)</f>
        <v>#N/A</v>
      </c>
    </row>
    <row r="55" spans="1:83" ht="30" customHeight="1" x14ac:dyDescent="0.25">
      <c r="A55" s="209">
        <f t="shared" si="5"/>
        <v>52</v>
      </c>
      <c r="B55" s="179"/>
      <c r="C55" s="192"/>
      <c r="D55" s="193"/>
      <c r="E55" s="194"/>
      <c r="F55" s="200"/>
      <c r="G55" s="186"/>
      <c r="H55" s="186"/>
      <c r="I55" s="186"/>
      <c r="J55" s="186"/>
      <c r="K55" s="187" t="str">
        <f>IF(L55="","",LOOKUP(L55,dati!$BE$5:$BF$27))</f>
        <v/>
      </c>
      <c r="L55" s="187"/>
      <c r="M55" s="188"/>
      <c r="N55" s="186"/>
      <c r="O55" s="186" t="s">
        <v>947</v>
      </c>
      <c r="P55" s="186" t="s">
        <v>947</v>
      </c>
      <c r="Q55" s="186" t="s">
        <v>947</v>
      </c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9"/>
      <c r="AI55" s="186"/>
      <c r="AJ55" s="186"/>
      <c r="AK55" s="186"/>
      <c r="AL55" s="186"/>
      <c r="AM55" s="186"/>
      <c r="AN55" s="186"/>
      <c r="AO55" s="186"/>
      <c r="AP55" s="186"/>
      <c r="AQ55" s="186"/>
      <c r="AR55" s="187"/>
      <c r="AS55" s="187"/>
      <c r="AT55" s="187"/>
      <c r="AU55" s="187">
        <f t="shared" si="6"/>
        <v>0</v>
      </c>
      <c r="AV55" s="187" t="e">
        <f>IF(AU55="","",LOOKUP(AU55,dati!$AY$4:$AZ$8))</f>
        <v>#N/A</v>
      </c>
      <c r="AW55" s="190" t="e">
        <f t="shared" si="7"/>
        <v>#N/A</v>
      </c>
      <c r="AX55" s="191"/>
      <c r="AY55" s="191"/>
      <c r="AZ55" s="206"/>
      <c r="BA55" s="102">
        <f>LOOKUP(O55,dati!$I$4:$J$6)</f>
        <v>0</v>
      </c>
      <c r="BB55" s="102">
        <f>LOOKUP(P55,dati!$K$4:$L$6)</f>
        <v>0</v>
      </c>
      <c r="BC55" s="102">
        <f>LOOKUP(Q55,dati!$M$4:$N$6)</f>
        <v>0</v>
      </c>
      <c r="BD55" s="102" t="e">
        <f>LOOKUP(R55,dati!$O$4:$P$6)</f>
        <v>#N/A</v>
      </c>
      <c r="BE55" s="102" t="e">
        <f>LOOKUP(S55,dati!$Q$4:$R$6)</f>
        <v>#N/A</v>
      </c>
      <c r="BF55" s="102" t="e">
        <f>LOOKUP(V55,dati!$S$4:$T$5)</f>
        <v>#N/A</v>
      </c>
      <c r="BG55" s="102" t="e">
        <f>LOOKUP(W55,dati!$U$4:$V$5)</f>
        <v>#N/A</v>
      </c>
      <c r="BH55" s="102" t="e">
        <f>LOOKUP(X55,dati!$W$4:$X$5)</f>
        <v>#N/A</v>
      </c>
      <c r="BI55" s="102" t="e">
        <f>LOOKUP(Y55,dati!$Y$4:$Z$5)</f>
        <v>#N/A</v>
      </c>
      <c r="BJ55" s="102" t="e">
        <f>LOOKUP(Z55,dati!$AA$4:$AB$6)</f>
        <v>#N/A</v>
      </c>
      <c r="BK55" s="102" t="e">
        <f>LOOKUP(AB55,dati!$AC$4:$AD$6)</f>
        <v>#N/A</v>
      </c>
      <c r="BL55" s="102" t="e">
        <f>LOOKUP(AE55,dati!$AE$4:$AF$5)</f>
        <v>#N/A</v>
      </c>
      <c r="BM55" s="102" t="e">
        <f>LOOKUP(AF55,dati!$AG$4:$AH$5)</f>
        <v>#N/A</v>
      </c>
      <c r="BN55" s="102" t="e">
        <f>LOOKUP(AG55,dati!$AI$4:$AJ$6)</f>
        <v>#N/A</v>
      </c>
      <c r="BO55" s="102" t="e">
        <f>LOOKUP(AI55,dati!$AK$4:$AL$5)</f>
        <v>#N/A</v>
      </c>
      <c r="BP55" s="102" t="e">
        <f>LOOKUP(AJ55,dati!$AM$4:$AN$5)</f>
        <v>#N/A</v>
      </c>
      <c r="BQ55" s="102" t="e">
        <f>LOOKUP(AK55,dati!$AO$4:$AP$6)</f>
        <v>#N/A</v>
      </c>
      <c r="BR55" s="102" t="str">
        <f>IF(AL55="","#N/D",LOOKUP(AL55,dati!$AQ$4:$AR$6))</f>
        <v>#N/D</v>
      </c>
      <c r="BS55" s="102" t="e">
        <f>LOOKUP(AN55,dati!$AS$4:$AT$5)</f>
        <v>#N/A</v>
      </c>
      <c r="BT55" s="102" t="e">
        <f>LOOKUP(AO55,dati!$AU$4:$AV$5)</f>
        <v>#N/A</v>
      </c>
      <c r="BV55" s="102">
        <f>IF(AND(R55="NO",Q55="SI",P55="SI",O55="SI"),dati!$AY$4,0)</f>
        <v>0</v>
      </c>
      <c r="BW55" s="102">
        <f>IF(AND(R55="NO",Q55="SI",P55="NO",O55="SI"),dati!$AY$5,0)</f>
        <v>0</v>
      </c>
      <c r="BX55" s="102">
        <f>IF(AND(R55="NO",Q55="SI",P55="SI",O55="NO"),dati!$AY$5,0)</f>
        <v>0</v>
      </c>
      <c r="BY55" s="102">
        <f>IF(AND(R55="NO",Q55="SI",P55="NO",O55="NO"),dati!$AY$6,0)</f>
        <v>0</v>
      </c>
      <c r="BZ55" s="102">
        <f>IF(AND(R55="NO",Q55="NO"),dati!$AY$7,0)</f>
        <v>0</v>
      </c>
      <c r="CA55" s="102">
        <f>IF(R55="SI",dati!$AY$8,0)</f>
        <v>0</v>
      </c>
      <c r="CC55" s="103" t="str">
        <f t="shared" si="8"/>
        <v xml:space="preserve"> XX XX XX</v>
      </c>
      <c r="CD55" s="104" t="e">
        <f>LOOKUP(CC55,dati!$BC$4:$BD$9)</f>
        <v>#N/A</v>
      </c>
      <c r="CE55" s="105" t="e">
        <f>LOOKUP(L55,dati!BE56:BF74)</f>
        <v>#N/A</v>
      </c>
    </row>
    <row r="56" spans="1:83" ht="30" customHeight="1" x14ac:dyDescent="0.25">
      <c r="A56" s="209">
        <f t="shared" si="5"/>
        <v>53</v>
      </c>
      <c r="B56" s="179"/>
      <c r="C56" s="192"/>
      <c r="D56" s="193"/>
      <c r="E56" s="194"/>
      <c r="F56" s="200"/>
      <c r="G56" s="186"/>
      <c r="H56" s="186"/>
      <c r="I56" s="186"/>
      <c r="J56" s="186"/>
      <c r="K56" s="187" t="str">
        <f>IF(L56="","",LOOKUP(L56,dati!$BE$5:$BF$27))</f>
        <v/>
      </c>
      <c r="L56" s="187"/>
      <c r="M56" s="188"/>
      <c r="N56" s="186"/>
      <c r="O56" s="186" t="s">
        <v>947</v>
      </c>
      <c r="P56" s="186" t="s">
        <v>947</v>
      </c>
      <c r="Q56" s="186" t="s">
        <v>947</v>
      </c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9"/>
      <c r="AI56" s="186"/>
      <c r="AJ56" s="186"/>
      <c r="AK56" s="186"/>
      <c r="AL56" s="186"/>
      <c r="AM56" s="186"/>
      <c r="AN56" s="186"/>
      <c r="AO56" s="186"/>
      <c r="AP56" s="186"/>
      <c r="AQ56" s="186"/>
      <c r="AR56" s="187"/>
      <c r="AS56" s="187"/>
      <c r="AT56" s="187"/>
      <c r="AU56" s="187">
        <f t="shared" si="6"/>
        <v>0</v>
      </c>
      <c r="AV56" s="187" t="e">
        <f>IF(AU56="","",LOOKUP(AU56,dati!$AY$4:$AZ$8))</f>
        <v>#N/A</v>
      </c>
      <c r="AW56" s="190" t="e">
        <f t="shared" si="7"/>
        <v>#N/A</v>
      </c>
      <c r="AX56" s="191"/>
      <c r="AY56" s="191"/>
      <c r="AZ56" s="206"/>
      <c r="BA56" s="102">
        <f>LOOKUP(O56,dati!$I$4:$J$6)</f>
        <v>0</v>
      </c>
      <c r="BB56" s="102">
        <f>LOOKUP(P56,dati!$K$4:$L$6)</f>
        <v>0</v>
      </c>
      <c r="BC56" s="102">
        <f>LOOKUP(Q56,dati!$M$4:$N$6)</f>
        <v>0</v>
      </c>
      <c r="BD56" s="102" t="e">
        <f>LOOKUP(R56,dati!$O$4:$P$6)</f>
        <v>#N/A</v>
      </c>
      <c r="BE56" s="102" t="e">
        <f>LOOKUP(S56,dati!$Q$4:$R$6)</f>
        <v>#N/A</v>
      </c>
      <c r="BF56" s="102" t="e">
        <f>LOOKUP(V56,dati!$S$4:$T$5)</f>
        <v>#N/A</v>
      </c>
      <c r="BG56" s="102" t="e">
        <f>LOOKUP(W56,dati!$U$4:$V$5)</f>
        <v>#N/A</v>
      </c>
      <c r="BH56" s="102" t="e">
        <f>LOOKUP(X56,dati!$W$4:$X$5)</f>
        <v>#N/A</v>
      </c>
      <c r="BI56" s="102" t="e">
        <f>LOOKUP(Y56,dati!$Y$4:$Z$5)</f>
        <v>#N/A</v>
      </c>
      <c r="BJ56" s="102" t="e">
        <f>LOOKUP(Z56,dati!$AA$4:$AB$6)</f>
        <v>#N/A</v>
      </c>
      <c r="BK56" s="102" t="e">
        <f>LOOKUP(AB56,dati!$AC$4:$AD$6)</f>
        <v>#N/A</v>
      </c>
      <c r="BL56" s="102" t="e">
        <f>LOOKUP(AE56,dati!$AE$4:$AF$5)</f>
        <v>#N/A</v>
      </c>
      <c r="BM56" s="102" t="e">
        <f>LOOKUP(AF56,dati!$AG$4:$AH$5)</f>
        <v>#N/A</v>
      </c>
      <c r="BN56" s="102" t="e">
        <f>LOOKUP(AG56,dati!$AI$4:$AJ$6)</f>
        <v>#N/A</v>
      </c>
      <c r="BO56" s="102" t="e">
        <f>LOOKUP(AI56,dati!$AK$4:$AL$5)</f>
        <v>#N/A</v>
      </c>
      <c r="BP56" s="102" t="e">
        <f>LOOKUP(AJ56,dati!$AM$4:$AN$5)</f>
        <v>#N/A</v>
      </c>
      <c r="BQ56" s="102" t="e">
        <f>LOOKUP(AK56,dati!$AO$4:$AP$6)</f>
        <v>#N/A</v>
      </c>
      <c r="BR56" s="102" t="str">
        <f>IF(AL56="","#N/D",LOOKUP(AL56,dati!$AQ$4:$AR$6))</f>
        <v>#N/D</v>
      </c>
      <c r="BS56" s="102" t="e">
        <f>LOOKUP(AN56,dati!$AS$4:$AT$5)</f>
        <v>#N/A</v>
      </c>
      <c r="BT56" s="102" t="e">
        <f>LOOKUP(AO56,dati!$AU$4:$AV$5)</f>
        <v>#N/A</v>
      </c>
      <c r="BV56" s="102">
        <f>IF(AND(R56="NO",Q56="SI",P56="SI",O56="SI"),dati!$AY$4,0)</f>
        <v>0</v>
      </c>
      <c r="BW56" s="102">
        <f>IF(AND(R56="NO",Q56="SI",P56="NO",O56="SI"),dati!$AY$5,0)</f>
        <v>0</v>
      </c>
      <c r="BX56" s="102">
        <f>IF(AND(R56="NO",Q56="SI",P56="SI",O56="NO"),dati!$AY$5,0)</f>
        <v>0</v>
      </c>
      <c r="BY56" s="102">
        <f>IF(AND(R56="NO",Q56="SI",P56="NO",O56="NO"),dati!$AY$6,0)</f>
        <v>0</v>
      </c>
      <c r="BZ56" s="102">
        <f>IF(AND(R56="NO",Q56="NO"),dati!$AY$7,0)</f>
        <v>0</v>
      </c>
      <c r="CA56" s="102">
        <f>IF(R56="SI",dati!$AY$8,0)</f>
        <v>0</v>
      </c>
      <c r="CC56" s="103" t="str">
        <f t="shared" si="8"/>
        <v xml:space="preserve"> XX XX XX</v>
      </c>
      <c r="CD56" s="104" t="e">
        <f>LOOKUP(CC56,dati!$BC$4:$BD$9)</f>
        <v>#N/A</v>
      </c>
      <c r="CE56" s="105" t="e">
        <f>LOOKUP(L56,dati!BE57:BF75)</f>
        <v>#N/A</v>
      </c>
    </row>
    <row r="57" spans="1:83" ht="30" customHeight="1" x14ac:dyDescent="0.25">
      <c r="A57" s="209">
        <f t="shared" si="5"/>
        <v>54</v>
      </c>
      <c r="B57" s="179"/>
      <c r="C57" s="192"/>
      <c r="D57" s="193"/>
      <c r="E57" s="194"/>
      <c r="F57" s="200"/>
      <c r="G57" s="186"/>
      <c r="H57" s="186"/>
      <c r="I57" s="186"/>
      <c r="J57" s="186"/>
      <c r="K57" s="187" t="str">
        <f>IF(L57="","",LOOKUP(L57,dati!$BE$5:$BF$27))</f>
        <v/>
      </c>
      <c r="L57" s="187"/>
      <c r="M57" s="188"/>
      <c r="N57" s="186"/>
      <c r="O57" s="186" t="s">
        <v>947</v>
      </c>
      <c r="P57" s="186" t="s">
        <v>947</v>
      </c>
      <c r="Q57" s="186" t="s">
        <v>947</v>
      </c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9"/>
      <c r="AI57" s="186"/>
      <c r="AJ57" s="186"/>
      <c r="AK57" s="186"/>
      <c r="AL57" s="186"/>
      <c r="AM57" s="186"/>
      <c r="AN57" s="186"/>
      <c r="AO57" s="186"/>
      <c r="AP57" s="186"/>
      <c r="AQ57" s="186"/>
      <c r="AR57" s="187"/>
      <c r="AS57" s="187"/>
      <c r="AT57" s="187"/>
      <c r="AU57" s="187">
        <f t="shared" si="6"/>
        <v>0</v>
      </c>
      <c r="AV57" s="187" t="e">
        <f>IF(AU57="","",LOOKUP(AU57,dati!$AY$4:$AZ$8))</f>
        <v>#N/A</v>
      </c>
      <c r="AW57" s="190" t="e">
        <f t="shared" si="7"/>
        <v>#N/A</v>
      </c>
      <c r="AX57" s="191"/>
      <c r="AY57" s="191"/>
      <c r="AZ57" s="206"/>
      <c r="BA57" s="102">
        <f>LOOKUP(O57,dati!$I$4:$J$6)</f>
        <v>0</v>
      </c>
      <c r="BB57" s="102">
        <f>LOOKUP(P57,dati!$K$4:$L$6)</f>
        <v>0</v>
      </c>
      <c r="BC57" s="102">
        <f>LOOKUP(Q57,dati!$M$4:$N$6)</f>
        <v>0</v>
      </c>
      <c r="BD57" s="102" t="e">
        <f>LOOKUP(R57,dati!$O$4:$P$6)</f>
        <v>#N/A</v>
      </c>
      <c r="BE57" s="102" t="e">
        <f>LOOKUP(S57,dati!$Q$4:$R$6)</f>
        <v>#N/A</v>
      </c>
      <c r="BF57" s="102" t="e">
        <f>LOOKUP(V57,dati!$S$4:$T$5)</f>
        <v>#N/A</v>
      </c>
      <c r="BG57" s="102" t="e">
        <f>LOOKUP(W57,dati!$U$4:$V$5)</f>
        <v>#N/A</v>
      </c>
      <c r="BH57" s="102" t="e">
        <f>LOOKUP(X57,dati!$W$4:$X$5)</f>
        <v>#N/A</v>
      </c>
      <c r="BI57" s="102" t="e">
        <f>LOOKUP(Y57,dati!$Y$4:$Z$5)</f>
        <v>#N/A</v>
      </c>
      <c r="BJ57" s="102" t="e">
        <f>LOOKUP(Z57,dati!$AA$4:$AB$6)</f>
        <v>#N/A</v>
      </c>
      <c r="BK57" s="102" t="e">
        <f>LOOKUP(AB57,dati!$AC$4:$AD$6)</f>
        <v>#N/A</v>
      </c>
      <c r="BL57" s="102" t="e">
        <f>LOOKUP(AE57,dati!$AE$4:$AF$5)</f>
        <v>#N/A</v>
      </c>
      <c r="BM57" s="102" t="e">
        <f>LOOKUP(AF57,dati!$AG$4:$AH$5)</f>
        <v>#N/A</v>
      </c>
      <c r="BN57" s="102" t="e">
        <f>LOOKUP(AG57,dati!$AI$4:$AJ$6)</f>
        <v>#N/A</v>
      </c>
      <c r="BO57" s="102" t="e">
        <f>LOOKUP(AI57,dati!$AK$4:$AL$5)</f>
        <v>#N/A</v>
      </c>
      <c r="BP57" s="102" t="e">
        <f>LOOKUP(AJ57,dati!$AM$4:$AN$5)</f>
        <v>#N/A</v>
      </c>
      <c r="BQ57" s="102" t="e">
        <f>LOOKUP(AK57,dati!$AO$4:$AP$6)</f>
        <v>#N/A</v>
      </c>
      <c r="BR57" s="102" t="str">
        <f>IF(AL57="","#N/D",LOOKUP(AL57,dati!$AQ$4:$AR$6))</f>
        <v>#N/D</v>
      </c>
      <c r="BS57" s="102" t="e">
        <f>LOOKUP(AN57,dati!$AS$4:$AT$5)</f>
        <v>#N/A</v>
      </c>
      <c r="BT57" s="102" t="e">
        <f>LOOKUP(AO57,dati!$AU$4:$AV$5)</f>
        <v>#N/A</v>
      </c>
      <c r="BV57" s="102">
        <f>IF(AND(R57="NO",Q57="SI",P57="SI",O57="SI"),dati!$AY$4,0)</f>
        <v>0</v>
      </c>
      <c r="BW57" s="102">
        <f>IF(AND(R57="NO",Q57="SI",P57="NO",O57="SI"),dati!$AY$5,0)</f>
        <v>0</v>
      </c>
      <c r="BX57" s="102">
        <f>IF(AND(R57="NO",Q57="SI",P57="SI",O57="NO"),dati!$AY$5,0)</f>
        <v>0</v>
      </c>
      <c r="BY57" s="102">
        <f>IF(AND(R57="NO",Q57="SI",P57="NO",O57="NO"),dati!$AY$6,0)</f>
        <v>0</v>
      </c>
      <c r="BZ57" s="102">
        <f>IF(AND(R57="NO",Q57="NO"),dati!$AY$7,0)</f>
        <v>0</v>
      </c>
      <c r="CA57" s="102">
        <f>IF(R57="SI",dati!$AY$8,0)</f>
        <v>0</v>
      </c>
      <c r="CC57" s="103" t="str">
        <f t="shared" si="8"/>
        <v xml:space="preserve"> XX XX XX</v>
      </c>
      <c r="CD57" s="104" t="e">
        <f>LOOKUP(CC57,dati!$BC$4:$BD$9)</f>
        <v>#N/A</v>
      </c>
      <c r="CE57" s="105" t="e">
        <f>LOOKUP(L57,dati!BE58:BF76)</f>
        <v>#N/A</v>
      </c>
    </row>
    <row r="58" spans="1:83" ht="30" customHeight="1" x14ac:dyDescent="0.25">
      <c r="A58" s="209">
        <f t="shared" si="5"/>
        <v>55</v>
      </c>
      <c r="B58" s="179"/>
      <c r="C58" s="192"/>
      <c r="D58" s="193"/>
      <c r="E58" s="194"/>
      <c r="F58" s="200"/>
      <c r="G58" s="186"/>
      <c r="H58" s="186"/>
      <c r="I58" s="186"/>
      <c r="J58" s="186"/>
      <c r="K58" s="187" t="str">
        <f>IF(L58="","",LOOKUP(L58,dati!$BE$5:$BF$27))</f>
        <v/>
      </c>
      <c r="L58" s="187"/>
      <c r="M58" s="188"/>
      <c r="N58" s="186"/>
      <c r="O58" s="186" t="s">
        <v>947</v>
      </c>
      <c r="P58" s="186" t="s">
        <v>947</v>
      </c>
      <c r="Q58" s="186" t="s">
        <v>947</v>
      </c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9"/>
      <c r="AI58" s="186"/>
      <c r="AJ58" s="186"/>
      <c r="AK58" s="186"/>
      <c r="AL58" s="186"/>
      <c r="AM58" s="186"/>
      <c r="AN58" s="186"/>
      <c r="AO58" s="186"/>
      <c r="AP58" s="186"/>
      <c r="AQ58" s="186"/>
      <c r="AR58" s="187"/>
      <c r="AS58" s="187"/>
      <c r="AT58" s="187"/>
      <c r="AU58" s="187">
        <f t="shared" si="6"/>
        <v>0</v>
      </c>
      <c r="AV58" s="187" t="e">
        <f>IF(AU58="","",LOOKUP(AU58,dati!$AY$4:$AZ$8))</f>
        <v>#N/A</v>
      </c>
      <c r="AW58" s="190" t="e">
        <f t="shared" si="7"/>
        <v>#N/A</v>
      </c>
      <c r="AX58" s="191"/>
      <c r="AY58" s="191"/>
      <c r="AZ58" s="206"/>
      <c r="BA58" s="102">
        <f>LOOKUP(O58,dati!$I$4:$J$6)</f>
        <v>0</v>
      </c>
      <c r="BB58" s="102">
        <f>LOOKUP(P58,dati!$K$4:$L$6)</f>
        <v>0</v>
      </c>
      <c r="BC58" s="102">
        <f>LOOKUP(Q58,dati!$M$4:$N$6)</f>
        <v>0</v>
      </c>
      <c r="BD58" s="102" t="e">
        <f>LOOKUP(R58,dati!$O$4:$P$6)</f>
        <v>#N/A</v>
      </c>
      <c r="BE58" s="102" t="e">
        <f>LOOKUP(S58,dati!$Q$4:$R$6)</f>
        <v>#N/A</v>
      </c>
      <c r="BF58" s="102" t="e">
        <f>LOOKUP(V58,dati!$S$4:$T$5)</f>
        <v>#N/A</v>
      </c>
      <c r="BG58" s="102" t="e">
        <f>LOOKUP(W58,dati!$U$4:$V$5)</f>
        <v>#N/A</v>
      </c>
      <c r="BH58" s="102" t="e">
        <f>LOOKUP(X58,dati!$W$4:$X$5)</f>
        <v>#N/A</v>
      </c>
      <c r="BI58" s="102" t="e">
        <f>LOOKUP(Y58,dati!$Y$4:$Z$5)</f>
        <v>#N/A</v>
      </c>
      <c r="BJ58" s="102" t="e">
        <f>LOOKUP(Z58,dati!$AA$4:$AB$6)</f>
        <v>#N/A</v>
      </c>
      <c r="BK58" s="102" t="e">
        <f>LOOKUP(AB58,dati!$AC$4:$AD$6)</f>
        <v>#N/A</v>
      </c>
      <c r="BL58" s="102" t="e">
        <f>LOOKUP(AE58,dati!$AE$4:$AF$5)</f>
        <v>#N/A</v>
      </c>
      <c r="BM58" s="102" t="e">
        <f>LOOKUP(AF58,dati!$AG$4:$AH$5)</f>
        <v>#N/A</v>
      </c>
      <c r="BN58" s="102" t="e">
        <f>LOOKUP(AG58,dati!$AI$4:$AJ$6)</f>
        <v>#N/A</v>
      </c>
      <c r="BO58" s="102" t="e">
        <f>LOOKUP(AI58,dati!$AK$4:$AL$5)</f>
        <v>#N/A</v>
      </c>
      <c r="BP58" s="102" t="e">
        <f>LOOKUP(AJ58,dati!$AM$4:$AN$5)</f>
        <v>#N/A</v>
      </c>
      <c r="BQ58" s="102" t="e">
        <f>LOOKUP(AK58,dati!$AO$4:$AP$6)</f>
        <v>#N/A</v>
      </c>
      <c r="BR58" s="102" t="str">
        <f>IF(AL58="","#N/D",LOOKUP(AL58,dati!$AQ$4:$AR$6))</f>
        <v>#N/D</v>
      </c>
      <c r="BS58" s="102" t="e">
        <f>LOOKUP(AN58,dati!$AS$4:$AT$5)</f>
        <v>#N/A</v>
      </c>
      <c r="BT58" s="102" t="e">
        <f>LOOKUP(AO58,dati!$AU$4:$AV$5)</f>
        <v>#N/A</v>
      </c>
      <c r="BV58" s="102">
        <f>IF(AND(R58="NO",Q58="SI",P58="SI",O58="SI"),dati!$AY$4,0)</f>
        <v>0</v>
      </c>
      <c r="BW58" s="102">
        <f>IF(AND(R58="NO",Q58="SI",P58="NO",O58="SI"),dati!$AY$5,0)</f>
        <v>0</v>
      </c>
      <c r="BX58" s="102">
        <f>IF(AND(R58="NO",Q58="SI",P58="SI",O58="NO"),dati!$AY$5,0)</f>
        <v>0</v>
      </c>
      <c r="BY58" s="102">
        <f>IF(AND(R58="NO",Q58="SI",P58="NO",O58="NO"),dati!$AY$6,0)</f>
        <v>0</v>
      </c>
      <c r="BZ58" s="102">
        <f>IF(AND(R58="NO",Q58="NO"),dati!$AY$7,0)</f>
        <v>0</v>
      </c>
      <c r="CA58" s="102">
        <f>IF(R58="SI",dati!$AY$8,0)</f>
        <v>0</v>
      </c>
      <c r="CC58" s="103" t="str">
        <f t="shared" si="8"/>
        <v xml:space="preserve"> XX XX XX</v>
      </c>
      <c r="CD58" s="104" t="e">
        <f>LOOKUP(CC58,dati!$BC$4:$BD$9)</f>
        <v>#N/A</v>
      </c>
      <c r="CE58" s="105" t="e">
        <f>LOOKUP(L58,dati!BE59:BF77)</f>
        <v>#N/A</v>
      </c>
    </row>
    <row r="59" spans="1:83" ht="30" customHeight="1" x14ac:dyDescent="0.25">
      <c r="A59" s="209">
        <f t="shared" si="5"/>
        <v>56</v>
      </c>
      <c r="B59" s="179"/>
      <c r="C59" s="192"/>
      <c r="D59" s="193"/>
      <c r="E59" s="194"/>
      <c r="F59" s="200"/>
      <c r="G59" s="186"/>
      <c r="H59" s="186"/>
      <c r="I59" s="186"/>
      <c r="J59" s="186"/>
      <c r="K59" s="187" t="str">
        <f>IF(L59="","",LOOKUP(L59,dati!$BE$5:$BF$27))</f>
        <v/>
      </c>
      <c r="L59" s="187"/>
      <c r="M59" s="188"/>
      <c r="N59" s="186"/>
      <c r="O59" s="186" t="s">
        <v>947</v>
      </c>
      <c r="P59" s="186" t="s">
        <v>947</v>
      </c>
      <c r="Q59" s="186" t="s">
        <v>947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9"/>
      <c r="AI59" s="186"/>
      <c r="AJ59" s="186"/>
      <c r="AK59" s="186"/>
      <c r="AL59" s="186"/>
      <c r="AM59" s="186"/>
      <c r="AN59" s="186"/>
      <c r="AO59" s="186"/>
      <c r="AP59" s="186"/>
      <c r="AQ59" s="186"/>
      <c r="AR59" s="187"/>
      <c r="AS59" s="187"/>
      <c r="AT59" s="187"/>
      <c r="AU59" s="187">
        <f t="shared" si="6"/>
        <v>0</v>
      </c>
      <c r="AV59" s="187" t="e">
        <f>IF(AU59="","",LOOKUP(AU59,dati!$AY$4:$AZ$8))</f>
        <v>#N/A</v>
      </c>
      <c r="AW59" s="190" t="e">
        <f t="shared" si="7"/>
        <v>#N/A</v>
      </c>
      <c r="AX59" s="191"/>
      <c r="AY59" s="191"/>
      <c r="AZ59" s="206"/>
      <c r="BA59" s="102">
        <f>LOOKUP(O59,dati!$I$4:$J$6)</f>
        <v>0</v>
      </c>
      <c r="BB59" s="102">
        <f>LOOKUP(P59,dati!$K$4:$L$6)</f>
        <v>0</v>
      </c>
      <c r="BC59" s="102">
        <f>LOOKUP(Q59,dati!$M$4:$N$6)</f>
        <v>0</v>
      </c>
      <c r="BD59" s="102" t="e">
        <f>LOOKUP(R59,dati!$O$4:$P$6)</f>
        <v>#N/A</v>
      </c>
      <c r="BE59" s="102" t="e">
        <f>LOOKUP(S59,dati!$Q$4:$R$6)</f>
        <v>#N/A</v>
      </c>
      <c r="BF59" s="102" t="e">
        <f>LOOKUP(V59,dati!$S$4:$T$5)</f>
        <v>#N/A</v>
      </c>
      <c r="BG59" s="102" t="e">
        <f>LOOKUP(W59,dati!$U$4:$V$5)</f>
        <v>#N/A</v>
      </c>
      <c r="BH59" s="102" t="e">
        <f>LOOKUP(X59,dati!$W$4:$X$5)</f>
        <v>#N/A</v>
      </c>
      <c r="BI59" s="102" t="e">
        <f>LOOKUP(Y59,dati!$Y$4:$Z$5)</f>
        <v>#N/A</v>
      </c>
      <c r="BJ59" s="102" t="e">
        <f>LOOKUP(Z59,dati!$AA$4:$AB$6)</f>
        <v>#N/A</v>
      </c>
      <c r="BK59" s="102" t="e">
        <f>LOOKUP(AB59,dati!$AC$4:$AD$6)</f>
        <v>#N/A</v>
      </c>
      <c r="BL59" s="102" t="e">
        <f>LOOKUP(AE59,dati!$AE$4:$AF$5)</f>
        <v>#N/A</v>
      </c>
      <c r="BM59" s="102" t="e">
        <f>LOOKUP(AF59,dati!$AG$4:$AH$5)</f>
        <v>#N/A</v>
      </c>
      <c r="BN59" s="102" t="e">
        <f>LOOKUP(AG59,dati!$AI$4:$AJ$6)</f>
        <v>#N/A</v>
      </c>
      <c r="BO59" s="102" t="e">
        <f>LOOKUP(AI59,dati!$AK$4:$AL$5)</f>
        <v>#N/A</v>
      </c>
      <c r="BP59" s="102" t="e">
        <f>LOOKUP(AJ59,dati!$AM$4:$AN$5)</f>
        <v>#N/A</v>
      </c>
      <c r="BQ59" s="102" t="e">
        <f>LOOKUP(AK59,dati!$AO$4:$AP$6)</f>
        <v>#N/A</v>
      </c>
      <c r="BR59" s="102" t="str">
        <f>IF(AL59="","#N/D",LOOKUP(AL59,dati!$AQ$4:$AR$6))</f>
        <v>#N/D</v>
      </c>
      <c r="BS59" s="102" t="e">
        <f>LOOKUP(AN59,dati!$AS$4:$AT$5)</f>
        <v>#N/A</v>
      </c>
      <c r="BT59" s="102" t="e">
        <f>LOOKUP(AO59,dati!$AU$4:$AV$5)</f>
        <v>#N/A</v>
      </c>
      <c r="BV59" s="102">
        <f>IF(AND(R59="NO",Q59="SI",P59="SI",O59="SI"),dati!$AY$4,0)</f>
        <v>0</v>
      </c>
      <c r="BW59" s="102">
        <f>IF(AND(R59="NO",Q59="SI",P59="NO",O59="SI"),dati!$AY$5,0)</f>
        <v>0</v>
      </c>
      <c r="BX59" s="102">
        <f>IF(AND(R59="NO",Q59="SI",P59="SI",O59="NO"),dati!$AY$5,0)</f>
        <v>0</v>
      </c>
      <c r="BY59" s="102">
        <f>IF(AND(R59="NO",Q59="SI",P59="NO",O59="NO"),dati!$AY$6,0)</f>
        <v>0</v>
      </c>
      <c r="BZ59" s="102">
        <f>IF(AND(R59="NO",Q59="NO"),dati!$AY$7,0)</f>
        <v>0</v>
      </c>
      <c r="CA59" s="102">
        <f>IF(R59="SI",dati!$AY$8,0)</f>
        <v>0</v>
      </c>
      <c r="CC59" s="103" t="str">
        <f t="shared" si="8"/>
        <v xml:space="preserve"> XX XX XX</v>
      </c>
      <c r="CD59" s="104" t="e">
        <f>LOOKUP(CC59,dati!$BC$4:$BD$9)</f>
        <v>#N/A</v>
      </c>
      <c r="CE59" s="105" t="e">
        <f>LOOKUP(L59,dati!BE60:BF78)</f>
        <v>#N/A</v>
      </c>
    </row>
    <row r="60" spans="1:83" ht="30" customHeight="1" x14ac:dyDescent="0.25">
      <c r="A60" s="209">
        <f t="shared" si="5"/>
        <v>57</v>
      </c>
      <c r="B60" s="179"/>
      <c r="C60" s="192"/>
      <c r="D60" s="193"/>
      <c r="E60" s="194"/>
      <c r="F60" s="200"/>
      <c r="G60" s="186"/>
      <c r="H60" s="186"/>
      <c r="I60" s="186"/>
      <c r="J60" s="186"/>
      <c r="K60" s="187" t="str">
        <f>IF(L60="","",LOOKUP(L60,dati!$BE$5:$BF$27))</f>
        <v/>
      </c>
      <c r="L60" s="187"/>
      <c r="M60" s="188"/>
      <c r="N60" s="186"/>
      <c r="O60" s="186" t="s">
        <v>947</v>
      </c>
      <c r="P60" s="186" t="s">
        <v>947</v>
      </c>
      <c r="Q60" s="186" t="s">
        <v>947</v>
      </c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9"/>
      <c r="AI60" s="186"/>
      <c r="AJ60" s="186"/>
      <c r="AK60" s="186"/>
      <c r="AL60" s="186"/>
      <c r="AM60" s="186"/>
      <c r="AN60" s="186"/>
      <c r="AO60" s="186"/>
      <c r="AP60" s="186"/>
      <c r="AQ60" s="186"/>
      <c r="AR60" s="187"/>
      <c r="AS60" s="187"/>
      <c r="AT60" s="187"/>
      <c r="AU60" s="187">
        <f t="shared" si="6"/>
        <v>0</v>
      </c>
      <c r="AV60" s="187" t="e">
        <f>IF(AU60="","",LOOKUP(AU60,dati!$AY$4:$AZ$8))</f>
        <v>#N/A</v>
      </c>
      <c r="AW60" s="190" t="e">
        <f t="shared" si="7"/>
        <v>#N/A</v>
      </c>
      <c r="AX60" s="191"/>
      <c r="AY60" s="191"/>
      <c r="AZ60" s="206"/>
      <c r="BA60" s="102">
        <f>LOOKUP(O60,dati!$I$4:$J$6)</f>
        <v>0</v>
      </c>
      <c r="BB60" s="102">
        <f>LOOKUP(P60,dati!$K$4:$L$6)</f>
        <v>0</v>
      </c>
      <c r="BC60" s="102">
        <f>LOOKUP(Q60,dati!$M$4:$N$6)</f>
        <v>0</v>
      </c>
      <c r="BD60" s="102" t="e">
        <f>LOOKUP(R60,dati!$O$4:$P$6)</f>
        <v>#N/A</v>
      </c>
      <c r="BE60" s="102" t="e">
        <f>LOOKUP(S60,dati!$Q$4:$R$6)</f>
        <v>#N/A</v>
      </c>
      <c r="BF60" s="102" t="e">
        <f>LOOKUP(V60,dati!$S$4:$T$5)</f>
        <v>#N/A</v>
      </c>
      <c r="BG60" s="102" t="e">
        <f>LOOKUP(W60,dati!$U$4:$V$5)</f>
        <v>#N/A</v>
      </c>
      <c r="BH60" s="102" t="e">
        <f>LOOKUP(X60,dati!$W$4:$X$5)</f>
        <v>#N/A</v>
      </c>
      <c r="BI60" s="102" t="e">
        <f>LOOKUP(Y60,dati!$Y$4:$Z$5)</f>
        <v>#N/A</v>
      </c>
      <c r="BJ60" s="102" t="e">
        <f>LOOKUP(Z60,dati!$AA$4:$AB$6)</f>
        <v>#N/A</v>
      </c>
      <c r="BK60" s="102" t="e">
        <f>LOOKUP(AB60,dati!$AC$4:$AD$6)</f>
        <v>#N/A</v>
      </c>
      <c r="BL60" s="102" t="e">
        <f>LOOKUP(AE60,dati!$AE$4:$AF$5)</f>
        <v>#N/A</v>
      </c>
      <c r="BM60" s="102" t="e">
        <f>LOOKUP(AF60,dati!$AG$4:$AH$5)</f>
        <v>#N/A</v>
      </c>
      <c r="BN60" s="102" t="e">
        <f>LOOKUP(AG60,dati!$AI$4:$AJ$6)</f>
        <v>#N/A</v>
      </c>
      <c r="BO60" s="102" t="e">
        <f>LOOKUP(AI60,dati!$AK$4:$AL$5)</f>
        <v>#N/A</v>
      </c>
      <c r="BP60" s="102" t="e">
        <f>LOOKUP(AJ60,dati!$AM$4:$AN$5)</f>
        <v>#N/A</v>
      </c>
      <c r="BQ60" s="102" t="e">
        <f>LOOKUP(AK60,dati!$AO$4:$AP$6)</f>
        <v>#N/A</v>
      </c>
      <c r="BR60" s="102" t="str">
        <f>IF(AL60="","#N/D",LOOKUP(AL60,dati!$AQ$4:$AR$6))</f>
        <v>#N/D</v>
      </c>
      <c r="BS60" s="102" t="e">
        <f>LOOKUP(AN60,dati!$AS$4:$AT$5)</f>
        <v>#N/A</v>
      </c>
      <c r="BT60" s="102" t="e">
        <f>LOOKUP(AO60,dati!$AU$4:$AV$5)</f>
        <v>#N/A</v>
      </c>
      <c r="BV60" s="102">
        <f>IF(AND(R60="NO",Q60="SI",P60="SI",O60="SI"),dati!$AY$4,0)</f>
        <v>0</v>
      </c>
      <c r="BW60" s="102">
        <f>IF(AND(R60="NO",Q60="SI",P60="NO",O60="SI"),dati!$AY$5,0)</f>
        <v>0</v>
      </c>
      <c r="BX60" s="102">
        <f>IF(AND(R60="NO",Q60="SI",P60="SI",O60="NO"),dati!$AY$5,0)</f>
        <v>0</v>
      </c>
      <c r="BY60" s="102">
        <f>IF(AND(R60="NO",Q60="SI",P60="NO",O60="NO"),dati!$AY$6,0)</f>
        <v>0</v>
      </c>
      <c r="BZ60" s="102">
        <f>IF(AND(R60="NO",Q60="NO"),dati!$AY$7,0)</f>
        <v>0</v>
      </c>
      <c r="CA60" s="102">
        <f>IF(R60="SI",dati!$AY$8,0)</f>
        <v>0</v>
      </c>
      <c r="CC60" s="103" t="str">
        <f t="shared" si="8"/>
        <v xml:space="preserve"> XX XX XX</v>
      </c>
      <c r="CD60" s="104" t="e">
        <f>LOOKUP(CC60,dati!$BC$4:$BD$9)</f>
        <v>#N/A</v>
      </c>
      <c r="CE60" s="105" t="e">
        <f>LOOKUP(L60,dati!BE61:BF79)</f>
        <v>#N/A</v>
      </c>
    </row>
    <row r="61" spans="1:83" ht="30" customHeight="1" x14ac:dyDescent="0.25">
      <c r="A61" s="209">
        <f t="shared" si="5"/>
        <v>58</v>
      </c>
      <c r="B61" s="179"/>
      <c r="C61" s="192"/>
      <c r="D61" s="193"/>
      <c r="E61" s="194"/>
      <c r="F61" s="200"/>
      <c r="G61" s="186"/>
      <c r="H61" s="186"/>
      <c r="I61" s="186"/>
      <c r="J61" s="186"/>
      <c r="K61" s="187" t="str">
        <f>IF(L61="","",LOOKUP(L61,dati!$BE$5:$BF$27))</f>
        <v/>
      </c>
      <c r="L61" s="187"/>
      <c r="M61" s="188"/>
      <c r="N61" s="186"/>
      <c r="O61" s="186" t="s">
        <v>947</v>
      </c>
      <c r="P61" s="186" t="s">
        <v>947</v>
      </c>
      <c r="Q61" s="186" t="s">
        <v>947</v>
      </c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9"/>
      <c r="AI61" s="186"/>
      <c r="AJ61" s="186"/>
      <c r="AK61" s="186"/>
      <c r="AL61" s="186"/>
      <c r="AM61" s="186"/>
      <c r="AN61" s="186"/>
      <c r="AO61" s="186"/>
      <c r="AP61" s="186"/>
      <c r="AQ61" s="186"/>
      <c r="AR61" s="187"/>
      <c r="AS61" s="187"/>
      <c r="AT61" s="187"/>
      <c r="AU61" s="187">
        <f t="shared" si="6"/>
        <v>0</v>
      </c>
      <c r="AV61" s="187" t="e">
        <f>IF(AU61="","",LOOKUP(AU61,dati!$AY$4:$AZ$8))</f>
        <v>#N/A</v>
      </c>
      <c r="AW61" s="190" t="e">
        <f t="shared" si="7"/>
        <v>#N/A</v>
      </c>
      <c r="AX61" s="191"/>
      <c r="AY61" s="191"/>
      <c r="AZ61" s="206"/>
      <c r="BA61" s="102">
        <f>LOOKUP(O61,dati!$I$4:$J$6)</f>
        <v>0</v>
      </c>
      <c r="BB61" s="102">
        <f>LOOKUP(P61,dati!$K$4:$L$6)</f>
        <v>0</v>
      </c>
      <c r="BC61" s="102">
        <f>LOOKUP(Q61,dati!$M$4:$N$6)</f>
        <v>0</v>
      </c>
      <c r="BD61" s="102" t="e">
        <f>LOOKUP(R61,dati!$O$4:$P$6)</f>
        <v>#N/A</v>
      </c>
      <c r="BE61" s="102" t="e">
        <f>LOOKUP(S61,dati!$Q$4:$R$6)</f>
        <v>#N/A</v>
      </c>
      <c r="BF61" s="102" t="e">
        <f>LOOKUP(V61,dati!$S$4:$T$5)</f>
        <v>#N/A</v>
      </c>
      <c r="BG61" s="102" t="e">
        <f>LOOKUP(W61,dati!$U$4:$V$5)</f>
        <v>#N/A</v>
      </c>
      <c r="BH61" s="102" t="e">
        <f>LOOKUP(X61,dati!$W$4:$X$5)</f>
        <v>#N/A</v>
      </c>
      <c r="BI61" s="102" t="e">
        <f>LOOKUP(Y61,dati!$Y$4:$Z$5)</f>
        <v>#N/A</v>
      </c>
      <c r="BJ61" s="102" t="e">
        <f>LOOKUP(Z61,dati!$AA$4:$AB$6)</f>
        <v>#N/A</v>
      </c>
      <c r="BK61" s="102" t="e">
        <f>LOOKUP(AB61,dati!$AC$4:$AD$6)</f>
        <v>#N/A</v>
      </c>
      <c r="BL61" s="102" t="e">
        <f>LOOKUP(AE61,dati!$AE$4:$AF$5)</f>
        <v>#N/A</v>
      </c>
      <c r="BM61" s="102" t="e">
        <f>LOOKUP(AF61,dati!$AG$4:$AH$5)</f>
        <v>#N/A</v>
      </c>
      <c r="BN61" s="102" t="e">
        <f>LOOKUP(AG61,dati!$AI$4:$AJ$6)</f>
        <v>#N/A</v>
      </c>
      <c r="BO61" s="102" t="e">
        <f>LOOKUP(AI61,dati!$AK$4:$AL$5)</f>
        <v>#N/A</v>
      </c>
      <c r="BP61" s="102" t="e">
        <f>LOOKUP(AJ61,dati!$AM$4:$AN$5)</f>
        <v>#N/A</v>
      </c>
      <c r="BQ61" s="102" t="e">
        <f>LOOKUP(AK61,dati!$AO$4:$AP$6)</f>
        <v>#N/A</v>
      </c>
      <c r="BR61" s="102" t="str">
        <f>IF(AL61="","#N/D",LOOKUP(AL61,dati!$AQ$4:$AR$6))</f>
        <v>#N/D</v>
      </c>
      <c r="BS61" s="102" t="e">
        <f>LOOKUP(AN61,dati!$AS$4:$AT$5)</f>
        <v>#N/A</v>
      </c>
      <c r="BT61" s="102" t="e">
        <f>LOOKUP(AO61,dati!$AU$4:$AV$5)</f>
        <v>#N/A</v>
      </c>
      <c r="BV61" s="102">
        <f>IF(AND(R61="NO",Q61="SI",P61="SI",O61="SI"),dati!$AY$4,0)</f>
        <v>0</v>
      </c>
      <c r="BW61" s="102">
        <f>IF(AND(R61="NO",Q61="SI",P61="NO",O61="SI"),dati!$AY$5,0)</f>
        <v>0</v>
      </c>
      <c r="BX61" s="102">
        <f>IF(AND(R61="NO",Q61="SI",P61="SI",O61="NO"),dati!$AY$5,0)</f>
        <v>0</v>
      </c>
      <c r="BY61" s="102">
        <f>IF(AND(R61="NO",Q61="SI",P61="NO",O61="NO"),dati!$AY$6,0)</f>
        <v>0</v>
      </c>
      <c r="BZ61" s="102">
        <f>IF(AND(R61="NO",Q61="NO"),dati!$AY$7,0)</f>
        <v>0</v>
      </c>
      <c r="CA61" s="102">
        <f>IF(R61="SI",dati!$AY$8,0)</f>
        <v>0</v>
      </c>
      <c r="CC61" s="103" t="str">
        <f t="shared" si="8"/>
        <v xml:space="preserve"> XX XX XX</v>
      </c>
      <c r="CD61" s="104" t="e">
        <f>LOOKUP(CC61,dati!$BC$4:$BD$9)</f>
        <v>#N/A</v>
      </c>
      <c r="CE61" s="105" t="e">
        <f>LOOKUP(L61,dati!BE62:BF80)</f>
        <v>#N/A</v>
      </c>
    </row>
    <row r="62" spans="1:83" ht="30" customHeight="1" x14ac:dyDescent="0.25">
      <c r="A62" s="209">
        <f t="shared" si="5"/>
        <v>59</v>
      </c>
      <c r="B62" s="179"/>
      <c r="C62" s="192"/>
      <c r="D62" s="193"/>
      <c r="E62" s="194"/>
      <c r="F62" s="200"/>
      <c r="G62" s="186"/>
      <c r="H62" s="186"/>
      <c r="I62" s="186"/>
      <c r="J62" s="186"/>
      <c r="K62" s="187" t="str">
        <f>IF(L62="","",LOOKUP(L62,dati!$BE$5:$BF$27))</f>
        <v/>
      </c>
      <c r="L62" s="187"/>
      <c r="M62" s="188"/>
      <c r="N62" s="186"/>
      <c r="O62" s="186" t="s">
        <v>947</v>
      </c>
      <c r="P62" s="186" t="s">
        <v>947</v>
      </c>
      <c r="Q62" s="186" t="s">
        <v>947</v>
      </c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9"/>
      <c r="AI62" s="186"/>
      <c r="AJ62" s="186"/>
      <c r="AK62" s="186"/>
      <c r="AL62" s="186"/>
      <c r="AM62" s="186"/>
      <c r="AN62" s="186"/>
      <c r="AO62" s="186"/>
      <c r="AP62" s="186"/>
      <c r="AQ62" s="186"/>
      <c r="AR62" s="187"/>
      <c r="AS62" s="187"/>
      <c r="AT62" s="187"/>
      <c r="AU62" s="187">
        <f t="shared" si="6"/>
        <v>0</v>
      </c>
      <c r="AV62" s="187" t="e">
        <f>IF(AU62="","",LOOKUP(AU62,dati!$AY$4:$AZ$8))</f>
        <v>#N/A</v>
      </c>
      <c r="AW62" s="190" t="e">
        <f t="shared" si="7"/>
        <v>#N/A</v>
      </c>
      <c r="AX62" s="191"/>
      <c r="AY62" s="191"/>
      <c r="AZ62" s="206"/>
      <c r="BA62" s="102">
        <f>LOOKUP(O62,dati!$I$4:$J$6)</f>
        <v>0</v>
      </c>
      <c r="BB62" s="102">
        <f>LOOKUP(P62,dati!$K$4:$L$6)</f>
        <v>0</v>
      </c>
      <c r="BC62" s="102">
        <f>LOOKUP(Q62,dati!$M$4:$N$6)</f>
        <v>0</v>
      </c>
      <c r="BD62" s="102" t="e">
        <f>LOOKUP(R62,dati!$O$4:$P$6)</f>
        <v>#N/A</v>
      </c>
      <c r="BE62" s="102" t="e">
        <f>LOOKUP(S62,dati!$Q$4:$R$6)</f>
        <v>#N/A</v>
      </c>
      <c r="BF62" s="102" t="e">
        <f>LOOKUP(V62,dati!$S$4:$T$5)</f>
        <v>#N/A</v>
      </c>
      <c r="BG62" s="102" t="e">
        <f>LOOKUP(W62,dati!$U$4:$V$5)</f>
        <v>#N/A</v>
      </c>
      <c r="BH62" s="102" t="e">
        <f>LOOKUP(X62,dati!$W$4:$X$5)</f>
        <v>#N/A</v>
      </c>
      <c r="BI62" s="102" t="e">
        <f>LOOKUP(Y62,dati!$Y$4:$Z$5)</f>
        <v>#N/A</v>
      </c>
      <c r="BJ62" s="102" t="e">
        <f>LOOKUP(Z62,dati!$AA$4:$AB$6)</f>
        <v>#N/A</v>
      </c>
      <c r="BK62" s="102" t="e">
        <f>LOOKUP(AB62,dati!$AC$4:$AD$6)</f>
        <v>#N/A</v>
      </c>
      <c r="BL62" s="102" t="e">
        <f>LOOKUP(AE62,dati!$AE$4:$AF$5)</f>
        <v>#N/A</v>
      </c>
      <c r="BM62" s="102" t="e">
        <f>LOOKUP(AF62,dati!$AG$4:$AH$5)</f>
        <v>#N/A</v>
      </c>
      <c r="BN62" s="102" t="e">
        <f>LOOKUP(AG62,dati!$AI$4:$AJ$6)</f>
        <v>#N/A</v>
      </c>
      <c r="BO62" s="102" t="e">
        <f>LOOKUP(AI62,dati!$AK$4:$AL$5)</f>
        <v>#N/A</v>
      </c>
      <c r="BP62" s="102" t="e">
        <f>LOOKUP(AJ62,dati!$AM$4:$AN$5)</f>
        <v>#N/A</v>
      </c>
      <c r="BQ62" s="102" t="e">
        <f>LOOKUP(AK62,dati!$AO$4:$AP$6)</f>
        <v>#N/A</v>
      </c>
      <c r="BR62" s="102" t="str">
        <f>IF(AL62="","#N/D",LOOKUP(AL62,dati!$AQ$4:$AR$6))</f>
        <v>#N/D</v>
      </c>
      <c r="BS62" s="102" t="e">
        <f>LOOKUP(AN62,dati!$AS$4:$AT$5)</f>
        <v>#N/A</v>
      </c>
      <c r="BT62" s="102" t="e">
        <f>LOOKUP(AO62,dati!$AU$4:$AV$5)</f>
        <v>#N/A</v>
      </c>
      <c r="BV62" s="102">
        <f>IF(AND(R62="NO",Q62="SI",P62="SI",O62="SI"),dati!$AY$4,0)</f>
        <v>0</v>
      </c>
      <c r="BW62" s="102">
        <f>IF(AND(R62="NO",Q62="SI",P62="NO",O62="SI"),dati!$AY$5,0)</f>
        <v>0</v>
      </c>
      <c r="BX62" s="102">
        <f>IF(AND(R62="NO",Q62="SI",P62="SI",O62="NO"),dati!$AY$5,0)</f>
        <v>0</v>
      </c>
      <c r="BY62" s="102">
        <f>IF(AND(R62="NO",Q62="SI",P62="NO",O62="NO"),dati!$AY$6,0)</f>
        <v>0</v>
      </c>
      <c r="BZ62" s="102">
        <f>IF(AND(R62="NO",Q62="NO"),dati!$AY$7,0)</f>
        <v>0</v>
      </c>
      <c r="CA62" s="102">
        <f>IF(R62="SI",dati!$AY$8,0)</f>
        <v>0</v>
      </c>
      <c r="CC62" s="103" t="str">
        <f t="shared" si="8"/>
        <v xml:space="preserve"> XX XX XX</v>
      </c>
      <c r="CD62" s="104" t="e">
        <f>LOOKUP(CC62,dati!$BC$4:$BD$9)</f>
        <v>#N/A</v>
      </c>
      <c r="CE62" s="105" t="e">
        <f>LOOKUP(L62,dati!BE63:BF81)</f>
        <v>#N/A</v>
      </c>
    </row>
    <row r="63" spans="1:83" ht="30" customHeight="1" x14ac:dyDescent="0.25">
      <c r="A63" s="209">
        <f t="shared" si="5"/>
        <v>60</v>
      </c>
      <c r="B63" s="179"/>
      <c r="C63" s="192"/>
      <c r="D63" s="193"/>
      <c r="E63" s="194"/>
      <c r="F63" s="200"/>
      <c r="G63" s="186"/>
      <c r="H63" s="186"/>
      <c r="I63" s="186"/>
      <c r="J63" s="186"/>
      <c r="K63" s="187" t="str">
        <f>IF(L63="","",LOOKUP(L63,dati!$BE$5:$BF$27))</f>
        <v/>
      </c>
      <c r="L63" s="187"/>
      <c r="M63" s="188"/>
      <c r="N63" s="186"/>
      <c r="O63" s="186" t="s">
        <v>947</v>
      </c>
      <c r="P63" s="186" t="s">
        <v>947</v>
      </c>
      <c r="Q63" s="186" t="s">
        <v>947</v>
      </c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9"/>
      <c r="AI63" s="186"/>
      <c r="AJ63" s="186"/>
      <c r="AK63" s="186"/>
      <c r="AL63" s="186"/>
      <c r="AM63" s="186"/>
      <c r="AN63" s="186"/>
      <c r="AO63" s="186"/>
      <c r="AP63" s="186"/>
      <c r="AQ63" s="186"/>
      <c r="AR63" s="187"/>
      <c r="AS63" s="187"/>
      <c r="AT63" s="187"/>
      <c r="AU63" s="187">
        <f t="shared" si="6"/>
        <v>0</v>
      </c>
      <c r="AV63" s="187" t="e">
        <f>IF(AU63="","",LOOKUP(AU63,dati!$AY$4:$AZ$8))</f>
        <v>#N/A</v>
      </c>
      <c r="AW63" s="190" t="e">
        <f t="shared" si="7"/>
        <v>#N/A</v>
      </c>
      <c r="AX63" s="191"/>
      <c r="AY63" s="191"/>
      <c r="AZ63" s="206"/>
      <c r="BA63" s="102">
        <f>LOOKUP(O63,dati!$I$4:$J$6)</f>
        <v>0</v>
      </c>
      <c r="BB63" s="102">
        <f>LOOKUP(P63,dati!$K$4:$L$6)</f>
        <v>0</v>
      </c>
      <c r="BC63" s="102">
        <f>LOOKUP(Q63,dati!$M$4:$N$6)</f>
        <v>0</v>
      </c>
      <c r="BD63" s="102" t="e">
        <f>LOOKUP(R63,dati!$O$4:$P$6)</f>
        <v>#N/A</v>
      </c>
      <c r="BE63" s="102" t="e">
        <f>LOOKUP(S63,dati!$Q$4:$R$6)</f>
        <v>#N/A</v>
      </c>
      <c r="BF63" s="102" t="e">
        <f>LOOKUP(V63,dati!$S$4:$T$5)</f>
        <v>#N/A</v>
      </c>
      <c r="BG63" s="102" t="e">
        <f>LOOKUP(W63,dati!$U$4:$V$5)</f>
        <v>#N/A</v>
      </c>
      <c r="BH63" s="102" t="e">
        <f>LOOKUP(X63,dati!$W$4:$X$5)</f>
        <v>#N/A</v>
      </c>
      <c r="BI63" s="102" t="e">
        <f>LOOKUP(Y63,dati!$Y$4:$Z$5)</f>
        <v>#N/A</v>
      </c>
      <c r="BJ63" s="102" t="e">
        <f>LOOKUP(Z63,dati!$AA$4:$AB$6)</f>
        <v>#N/A</v>
      </c>
      <c r="BK63" s="102" t="e">
        <f>LOOKUP(AB63,dati!$AC$4:$AD$6)</f>
        <v>#N/A</v>
      </c>
      <c r="BL63" s="102" t="e">
        <f>LOOKUP(AE63,dati!$AE$4:$AF$5)</f>
        <v>#N/A</v>
      </c>
      <c r="BM63" s="102" t="e">
        <f>LOOKUP(AF63,dati!$AG$4:$AH$5)</f>
        <v>#N/A</v>
      </c>
      <c r="BN63" s="102" t="e">
        <f>LOOKUP(AG63,dati!$AI$4:$AJ$6)</f>
        <v>#N/A</v>
      </c>
      <c r="BO63" s="102" t="e">
        <f>LOOKUP(AI63,dati!$AK$4:$AL$5)</f>
        <v>#N/A</v>
      </c>
      <c r="BP63" s="102" t="e">
        <f>LOOKUP(AJ63,dati!$AM$4:$AN$5)</f>
        <v>#N/A</v>
      </c>
      <c r="BQ63" s="102" t="e">
        <f>LOOKUP(AK63,dati!$AO$4:$AP$6)</f>
        <v>#N/A</v>
      </c>
      <c r="BR63" s="102" t="str">
        <f>IF(AL63="","#N/D",LOOKUP(AL63,dati!$AQ$4:$AR$6))</f>
        <v>#N/D</v>
      </c>
      <c r="BS63" s="102" t="e">
        <f>LOOKUP(AN63,dati!$AS$4:$AT$5)</f>
        <v>#N/A</v>
      </c>
      <c r="BT63" s="102" t="e">
        <f>LOOKUP(AO63,dati!$AU$4:$AV$5)</f>
        <v>#N/A</v>
      </c>
      <c r="BV63" s="102">
        <f>IF(AND(R63="NO",Q63="SI",P63="SI",O63="SI"),dati!$AY$4,0)</f>
        <v>0</v>
      </c>
      <c r="BW63" s="102">
        <f>IF(AND(R63="NO",Q63="SI",P63="NO",O63="SI"),dati!$AY$5,0)</f>
        <v>0</v>
      </c>
      <c r="BX63" s="102">
        <f>IF(AND(R63="NO",Q63="SI",P63="SI",O63="NO"),dati!$AY$5,0)</f>
        <v>0</v>
      </c>
      <c r="BY63" s="102">
        <f>IF(AND(R63="NO",Q63="SI",P63="NO",O63="NO"),dati!$AY$6,0)</f>
        <v>0</v>
      </c>
      <c r="BZ63" s="102">
        <f>IF(AND(R63="NO",Q63="NO"),dati!$AY$7,0)</f>
        <v>0</v>
      </c>
      <c r="CA63" s="102">
        <f>IF(R63="SI",dati!$AY$8,0)</f>
        <v>0</v>
      </c>
      <c r="CC63" s="103" t="str">
        <f t="shared" si="8"/>
        <v xml:space="preserve"> XX XX XX</v>
      </c>
      <c r="CD63" s="104" t="e">
        <f>LOOKUP(CC63,dati!$BC$4:$BD$9)</f>
        <v>#N/A</v>
      </c>
      <c r="CE63" s="105" t="e">
        <f>LOOKUP(L63,dati!BE64:BF82)</f>
        <v>#N/A</v>
      </c>
    </row>
    <row r="64" spans="1:83" ht="30" customHeight="1" x14ac:dyDescent="0.25">
      <c r="A64" s="209">
        <f t="shared" si="5"/>
        <v>61</v>
      </c>
      <c r="B64" s="179"/>
      <c r="C64" s="192"/>
      <c r="D64" s="193"/>
      <c r="E64" s="194"/>
      <c r="F64" s="200"/>
      <c r="G64" s="186"/>
      <c r="H64" s="186"/>
      <c r="I64" s="186"/>
      <c r="J64" s="186"/>
      <c r="K64" s="187" t="str">
        <f>IF(L64="","",LOOKUP(L64,dati!$BE$5:$BF$27))</f>
        <v/>
      </c>
      <c r="L64" s="187"/>
      <c r="M64" s="188"/>
      <c r="N64" s="186"/>
      <c r="O64" s="186" t="s">
        <v>947</v>
      </c>
      <c r="P64" s="186" t="s">
        <v>947</v>
      </c>
      <c r="Q64" s="186" t="s">
        <v>947</v>
      </c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9"/>
      <c r="AI64" s="186"/>
      <c r="AJ64" s="186"/>
      <c r="AK64" s="186"/>
      <c r="AL64" s="186"/>
      <c r="AM64" s="186"/>
      <c r="AN64" s="186"/>
      <c r="AO64" s="186"/>
      <c r="AP64" s="186"/>
      <c r="AQ64" s="186"/>
      <c r="AR64" s="187"/>
      <c r="AS64" s="187"/>
      <c r="AT64" s="187"/>
      <c r="AU64" s="187">
        <f t="shared" si="6"/>
        <v>0</v>
      </c>
      <c r="AV64" s="187" t="e">
        <f>IF(AU64="","",LOOKUP(AU64,dati!$AY$4:$AZ$8))</f>
        <v>#N/A</v>
      </c>
      <c r="AW64" s="190" t="e">
        <f t="shared" si="7"/>
        <v>#N/A</v>
      </c>
      <c r="AX64" s="191"/>
      <c r="AY64" s="191"/>
      <c r="AZ64" s="206"/>
      <c r="BA64" s="102">
        <f>LOOKUP(O64,dati!$I$4:$J$6)</f>
        <v>0</v>
      </c>
      <c r="BB64" s="102">
        <f>LOOKUP(P64,dati!$K$4:$L$6)</f>
        <v>0</v>
      </c>
      <c r="BC64" s="102">
        <f>LOOKUP(Q64,dati!$M$4:$N$6)</f>
        <v>0</v>
      </c>
      <c r="BD64" s="102" t="e">
        <f>LOOKUP(R64,dati!$O$4:$P$6)</f>
        <v>#N/A</v>
      </c>
      <c r="BE64" s="102" t="e">
        <f>LOOKUP(S64,dati!$Q$4:$R$6)</f>
        <v>#N/A</v>
      </c>
      <c r="BF64" s="102" t="e">
        <f>LOOKUP(V64,dati!$S$4:$T$5)</f>
        <v>#N/A</v>
      </c>
      <c r="BG64" s="102" t="e">
        <f>LOOKUP(W64,dati!$U$4:$V$5)</f>
        <v>#N/A</v>
      </c>
      <c r="BH64" s="102" t="e">
        <f>LOOKUP(X64,dati!$W$4:$X$5)</f>
        <v>#N/A</v>
      </c>
      <c r="BI64" s="102" t="e">
        <f>LOOKUP(Y64,dati!$Y$4:$Z$5)</f>
        <v>#N/A</v>
      </c>
      <c r="BJ64" s="102" t="e">
        <f>LOOKUP(Z64,dati!$AA$4:$AB$6)</f>
        <v>#N/A</v>
      </c>
      <c r="BK64" s="102" t="e">
        <f>LOOKUP(AB64,dati!$AC$4:$AD$6)</f>
        <v>#N/A</v>
      </c>
      <c r="BL64" s="102" t="e">
        <f>LOOKUP(AE64,dati!$AE$4:$AF$5)</f>
        <v>#N/A</v>
      </c>
      <c r="BM64" s="102" t="e">
        <f>LOOKUP(AF64,dati!$AG$4:$AH$5)</f>
        <v>#N/A</v>
      </c>
      <c r="BN64" s="102" t="e">
        <f>LOOKUP(AG64,dati!$AI$4:$AJ$6)</f>
        <v>#N/A</v>
      </c>
      <c r="BO64" s="102" t="e">
        <f>LOOKUP(AI64,dati!$AK$4:$AL$5)</f>
        <v>#N/A</v>
      </c>
      <c r="BP64" s="102" t="e">
        <f>LOOKUP(AJ64,dati!$AM$4:$AN$5)</f>
        <v>#N/A</v>
      </c>
      <c r="BQ64" s="102" t="e">
        <f>LOOKUP(AK64,dati!$AO$4:$AP$6)</f>
        <v>#N/A</v>
      </c>
      <c r="BR64" s="102" t="str">
        <f>IF(AL64="","#N/D",LOOKUP(AL64,dati!$AQ$4:$AR$6))</f>
        <v>#N/D</v>
      </c>
      <c r="BS64" s="102" t="e">
        <f>LOOKUP(AN64,dati!$AS$4:$AT$5)</f>
        <v>#N/A</v>
      </c>
      <c r="BT64" s="102" t="e">
        <f>LOOKUP(AO64,dati!$AU$4:$AV$5)</f>
        <v>#N/A</v>
      </c>
      <c r="BV64" s="102">
        <f>IF(AND(R64="NO",Q64="SI",P64="SI",O64="SI"),dati!$AY$4,0)</f>
        <v>0</v>
      </c>
      <c r="BW64" s="102">
        <f>IF(AND(R64="NO",Q64="SI",P64="NO",O64="SI"),dati!$AY$5,0)</f>
        <v>0</v>
      </c>
      <c r="BX64" s="102">
        <f>IF(AND(R64="NO",Q64="SI",P64="SI",O64="NO"),dati!$AY$5,0)</f>
        <v>0</v>
      </c>
      <c r="BY64" s="102">
        <f>IF(AND(R64="NO",Q64="SI",P64="NO",O64="NO"),dati!$AY$6,0)</f>
        <v>0</v>
      </c>
      <c r="BZ64" s="102">
        <f>IF(AND(R64="NO",Q64="NO"),dati!$AY$7,0)</f>
        <v>0</v>
      </c>
      <c r="CA64" s="102">
        <f>IF(R64="SI",dati!$AY$8,0)</f>
        <v>0</v>
      </c>
      <c r="CC64" s="103" t="str">
        <f t="shared" si="8"/>
        <v xml:space="preserve"> XX XX XX</v>
      </c>
      <c r="CD64" s="104" t="e">
        <f>LOOKUP(CC64,dati!$BC$4:$BD$9)</f>
        <v>#N/A</v>
      </c>
      <c r="CE64" s="105" t="e">
        <f>LOOKUP(L64,dati!BE65:BF83)</f>
        <v>#N/A</v>
      </c>
    </row>
    <row r="65" spans="1:83" ht="30" customHeight="1" x14ac:dyDescent="0.25">
      <c r="A65" s="209">
        <f t="shared" si="5"/>
        <v>62</v>
      </c>
      <c r="B65" s="179"/>
      <c r="C65" s="192"/>
      <c r="D65" s="193"/>
      <c r="E65" s="194"/>
      <c r="F65" s="200"/>
      <c r="G65" s="186"/>
      <c r="H65" s="186"/>
      <c r="I65" s="186"/>
      <c r="J65" s="186"/>
      <c r="K65" s="187" t="str">
        <f>IF(L65="","",LOOKUP(L65,dati!$BE$5:$BF$27))</f>
        <v/>
      </c>
      <c r="L65" s="187"/>
      <c r="M65" s="188"/>
      <c r="N65" s="186"/>
      <c r="O65" s="186" t="s">
        <v>947</v>
      </c>
      <c r="P65" s="186" t="s">
        <v>947</v>
      </c>
      <c r="Q65" s="186" t="s">
        <v>947</v>
      </c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9"/>
      <c r="AI65" s="186"/>
      <c r="AJ65" s="186"/>
      <c r="AK65" s="186"/>
      <c r="AL65" s="186"/>
      <c r="AM65" s="186"/>
      <c r="AN65" s="186"/>
      <c r="AO65" s="186"/>
      <c r="AP65" s="186"/>
      <c r="AQ65" s="186"/>
      <c r="AR65" s="187"/>
      <c r="AS65" s="187"/>
      <c r="AT65" s="187"/>
      <c r="AU65" s="187">
        <f t="shared" si="6"/>
        <v>0</v>
      </c>
      <c r="AV65" s="187" t="e">
        <f>IF(AU65="","",LOOKUP(AU65,dati!$AY$4:$AZ$8))</f>
        <v>#N/A</v>
      </c>
      <c r="AW65" s="190" t="e">
        <f t="shared" si="7"/>
        <v>#N/A</v>
      </c>
      <c r="AX65" s="191"/>
      <c r="AY65" s="191"/>
      <c r="AZ65" s="206"/>
      <c r="BA65" s="102">
        <f>LOOKUP(O65,dati!$I$4:$J$6)</f>
        <v>0</v>
      </c>
      <c r="BB65" s="102">
        <f>LOOKUP(P65,dati!$K$4:$L$6)</f>
        <v>0</v>
      </c>
      <c r="BC65" s="102">
        <f>LOOKUP(Q65,dati!$M$4:$N$6)</f>
        <v>0</v>
      </c>
      <c r="BD65" s="102" t="e">
        <f>LOOKUP(R65,dati!$O$4:$P$6)</f>
        <v>#N/A</v>
      </c>
      <c r="BE65" s="102" t="e">
        <f>LOOKUP(S65,dati!$Q$4:$R$6)</f>
        <v>#N/A</v>
      </c>
      <c r="BF65" s="102" t="e">
        <f>LOOKUP(V65,dati!$S$4:$T$5)</f>
        <v>#N/A</v>
      </c>
      <c r="BG65" s="102" t="e">
        <f>LOOKUP(W65,dati!$U$4:$V$5)</f>
        <v>#N/A</v>
      </c>
      <c r="BH65" s="102" t="e">
        <f>LOOKUP(X65,dati!$W$4:$X$5)</f>
        <v>#N/A</v>
      </c>
      <c r="BI65" s="102" t="e">
        <f>LOOKUP(Y65,dati!$Y$4:$Z$5)</f>
        <v>#N/A</v>
      </c>
      <c r="BJ65" s="102" t="e">
        <f>LOOKUP(Z65,dati!$AA$4:$AB$6)</f>
        <v>#N/A</v>
      </c>
      <c r="BK65" s="102" t="e">
        <f>LOOKUP(AB65,dati!$AC$4:$AD$6)</f>
        <v>#N/A</v>
      </c>
      <c r="BL65" s="102" t="e">
        <f>LOOKUP(AE65,dati!$AE$4:$AF$5)</f>
        <v>#N/A</v>
      </c>
      <c r="BM65" s="102" t="e">
        <f>LOOKUP(AF65,dati!$AG$4:$AH$5)</f>
        <v>#N/A</v>
      </c>
      <c r="BN65" s="102" t="e">
        <f>LOOKUP(AG65,dati!$AI$4:$AJ$6)</f>
        <v>#N/A</v>
      </c>
      <c r="BO65" s="102" t="e">
        <f>LOOKUP(AI65,dati!$AK$4:$AL$5)</f>
        <v>#N/A</v>
      </c>
      <c r="BP65" s="102" t="e">
        <f>LOOKUP(AJ65,dati!$AM$4:$AN$5)</f>
        <v>#N/A</v>
      </c>
      <c r="BQ65" s="102" t="e">
        <f>LOOKUP(AK65,dati!$AO$4:$AP$6)</f>
        <v>#N/A</v>
      </c>
      <c r="BR65" s="102" t="str">
        <f>IF(AL65="","#N/D",LOOKUP(AL65,dati!$AQ$4:$AR$6))</f>
        <v>#N/D</v>
      </c>
      <c r="BS65" s="102" t="e">
        <f>LOOKUP(AN65,dati!$AS$4:$AT$5)</f>
        <v>#N/A</v>
      </c>
      <c r="BT65" s="102" t="e">
        <f>LOOKUP(AO65,dati!$AU$4:$AV$5)</f>
        <v>#N/A</v>
      </c>
      <c r="BV65" s="102">
        <f>IF(AND(R65="NO",Q65="SI",P65="SI",O65="SI"),dati!$AY$4,0)</f>
        <v>0</v>
      </c>
      <c r="BW65" s="102">
        <f>IF(AND(R65="NO",Q65="SI",P65="NO",O65="SI"),dati!$AY$5,0)</f>
        <v>0</v>
      </c>
      <c r="BX65" s="102">
        <f>IF(AND(R65="NO",Q65="SI",P65="SI",O65="NO"),dati!$AY$5,0)</f>
        <v>0</v>
      </c>
      <c r="BY65" s="102">
        <f>IF(AND(R65="NO",Q65="SI",P65="NO",O65="NO"),dati!$AY$6,0)</f>
        <v>0</v>
      </c>
      <c r="BZ65" s="102">
        <f>IF(AND(R65="NO",Q65="NO"),dati!$AY$7,0)</f>
        <v>0</v>
      </c>
      <c r="CA65" s="102">
        <f>IF(R65="SI",dati!$AY$8,0)</f>
        <v>0</v>
      </c>
      <c r="CC65" s="103" t="str">
        <f t="shared" si="8"/>
        <v xml:space="preserve"> XX XX XX</v>
      </c>
      <c r="CD65" s="104" t="e">
        <f>LOOKUP(CC65,dati!$BC$4:$BD$9)</f>
        <v>#N/A</v>
      </c>
      <c r="CE65" s="105" t="e">
        <f>LOOKUP(L65,dati!BE66:BF84)</f>
        <v>#N/A</v>
      </c>
    </row>
    <row r="66" spans="1:83" ht="30" customHeight="1" x14ac:dyDescent="0.25">
      <c r="A66" s="209">
        <f t="shared" si="5"/>
        <v>63</v>
      </c>
      <c r="B66" s="179"/>
      <c r="C66" s="192"/>
      <c r="D66" s="193"/>
      <c r="E66" s="194"/>
      <c r="F66" s="200"/>
      <c r="G66" s="186"/>
      <c r="H66" s="186"/>
      <c r="I66" s="186"/>
      <c r="J66" s="186"/>
      <c r="K66" s="187" t="str">
        <f>IF(L66="","",LOOKUP(L66,dati!$BE$5:$BF$27))</f>
        <v/>
      </c>
      <c r="L66" s="187"/>
      <c r="M66" s="188"/>
      <c r="N66" s="186"/>
      <c r="O66" s="186" t="s">
        <v>947</v>
      </c>
      <c r="P66" s="186" t="s">
        <v>947</v>
      </c>
      <c r="Q66" s="186" t="s">
        <v>947</v>
      </c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9"/>
      <c r="AI66" s="186"/>
      <c r="AJ66" s="186"/>
      <c r="AK66" s="186"/>
      <c r="AL66" s="186"/>
      <c r="AM66" s="186"/>
      <c r="AN66" s="186"/>
      <c r="AO66" s="186"/>
      <c r="AP66" s="186"/>
      <c r="AQ66" s="186"/>
      <c r="AR66" s="187"/>
      <c r="AS66" s="187"/>
      <c r="AT66" s="187"/>
      <c r="AU66" s="187">
        <f t="shared" si="6"/>
        <v>0</v>
      </c>
      <c r="AV66" s="187" t="e">
        <f>IF(AU66="","",LOOKUP(AU66,dati!$AY$4:$AZ$8))</f>
        <v>#N/A</v>
      </c>
      <c r="AW66" s="190" t="e">
        <f t="shared" si="7"/>
        <v>#N/A</v>
      </c>
      <c r="AX66" s="191"/>
      <c r="AY66" s="191"/>
      <c r="AZ66" s="206"/>
      <c r="BA66" s="102">
        <f>LOOKUP(O66,dati!$I$4:$J$6)</f>
        <v>0</v>
      </c>
      <c r="BB66" s="102">
        <f>LOOKUP(P66,dati!$K$4:$L$6)</f>
        <v>0</v>
      </c>
      <c r="BC66" s="102">
        <f>LOOKUP(Q66,dati!$M$4:$N$6)</f>
        <v>0</v>
      </c>
      <c r="BD66" s="102" t="e">
        <f>LOOKUP(R66,dati!$O$4:$P$6)</f>
        <v>#N/A</v>
      </c>
      <c r="BE66" s="102" t="e">
        <f>LOOKUP(S66,dati!$Q$4:$R$6)</f>
        <v>#N/A</v>
      </c>
      <c r="BF66" s="102" t="e">
        <f>LOOKUP(V66,dati!$S$4:$T$5)</f>
        <v>#N/A</v>
      </c>
      <c r="BG66" s="102" t="e">
        <f>LOOKUP(W66,dati!$U$4:$V$5)</f>
        <v>#N/A</v>
      </c>
      <c r="BH66" s="102" t="e">
        <f>LOOKUP(X66,dati!$W$4:$X$5)</f>
        <v>#N/A</v>
      </c>
      <c r="BI66" s="102" t="e">
        <f>LOOKUP(Y66,dati!$Y$4:$Z$5)</f>
        <v>#N/A</v>
      </c>
      <c r="BJ66" s="102" t="e">
        <f>LOOKUP(Z66,dati!$AA$4:$AB$6)</f>
        <v>#N/A</v>
      </c>
      <c r="BK66" s="102" t="e">
        <f>LOOKUP(AB66,dati!$AC$4:$AD$6)</f>
        <v>#N/A</v>
      </c>
      <c r="BL66" s="102" t="e">
        <f>LOOKUP(AE66,dati!$AE$4:$AF$5)</f>
        <v>#N/A</v>
      </c>
      <c r="BM66" s="102" t="e">
        <f>LOOKUP(AF66,dati!$AG$4:$AH$5)</f>
        <v>#N/A</v>
      </c>
      <c r="BN66" s="102" t="e">
        <f>LOOKUP(AG66,dati!$AI$4:$AJ$6)</f>
        <v>#N/A</v>
      </c>
      <c r="BO66" s="102" t="e">
        <f>LOOKUP(AI66,dati!$AK$4:$AL$5)</f>
        <v>#N/A</v>
      </c>
      <c r="BP66" s="102" t="e">
        <f>LOOKUP(AJ66,dati!$AM$4:$AN$5)</f>
        <v>#N/A</v>
      </c>
      <c r="BQ66" s="102" t="e">
        <f>LOOKUP(AK66,dati!$AO$4:$AP$6)</f>
        <v>#N/A</v>
      </c>
      <c r="BR66" s="102" t="str">
        <f>IF(AL66="","#N/D",LOOKUP(AL66,dati!$AQ$4:$AR$6))</f>
        <v>#N/D</v>
      </c>
      <c r="BS66" s="102" t="e">
        <f>LOOKUP(AN66,dati!$AS$4:$AT$5)</f>
        <v>#N/A</v>
      </c>
      <c r="BT66" s="102" t="e">
        <f>LOOKUP(AO66,dati!$AU$4:$AV$5)</f>
        <v>#N/A</v>
      </c>
      <c r="BV66" s="102">
        <f>IF(AND(R66="NO",Q66="SI",P66="SI",O66="SI"),dati!$AY$4,0)</f>
        <v>0</v>
      </c>
      <c r="BW66" s="102">
        <f>IF(AND(R66="NO",Q66="SI",P66="NO",O66="SI"),dati!$AY$5,0)</f>
        <v>0</v>
      </c>
      <c r="BX66" s="102">
        <f>IF(AND(R66="NO",Q66="SI",P66="SI",O66="NO"),dati!$AY$5,0)</f>
        <v>0</v>
      </c>
      <c r="BY66" s="102">
        <f>IF(AND(R66="NO",Q66="SI",P66="NO",O66="NO"),dati!$AY$6,0)</f>
        <v>0</v>
      </c>
      <c r="BZ66" s="102">
        <f>IF(AND(R66="NO",Q66="NO"),dati!$AY$7,0)</f>
        <v>0</v>
      </c>
      <c r="CA66" s="102">
        <f>IF(R66="SI",dati!$AY$8,0)</f>
        <v>0</v>
      </c>
      <c r="CC66" s="103" t="str">
        <f t="shared" si="8"/>
        <v xml:space="preserve"> XX XX XX</v>
      </c>
      <c r="CD66" s="104" t="e">
        <f>LOOKUP(CC66,dati!$BC$4:$BD$9)</f>
        <v>#N/A</v>
      </c>
      <c r="CE66" s="105" t="e">
        <f>LOOKUP(L66,dati!BE67:BF85)</f>
        <v>#N/A</v>
      </c>
    </row>
    <row r="67" spans="1:83" ht="30" customHeight="1" x14ac:dyDescent="0.25">
      <c r="A67" s="209">
        <f t="shared" si="5"/>
        <v>64</v>
      </c>
      <c r="B67" s="179"/>
      <c r="C67" s="192"/>
      <c r="D67" s="193"/>
      <c r="E67" s="194"/>
      <c r="F67" s="200"/>
      <c r="G67" s="186"/>
      <c r="H67" s="186"/>
      <c r="I67" s="186"/>
      <c r="J67" s="186"/>
      <c r="K67" s="187" t="str">
        <f>IF(L67="","",LOOKUP(L67,dati!$BE$5:$BF$27))</f>
        <v/>
      </c>
      <c r="L67" s="187"/>
      <c r="M67" s="188"/>
      <c r="N67" s="186"/>
      <c r="O67" s="186" t="s">
        <v>947</v>
      </c>
      <c r="P67" s="186" t="s">
        <v>947</v>
      </c>
      <c r="Q67" s="186" t="s">
        <v>947</v>
      </c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9"/>
      <c r="AI67" s="186"/>
      <c r="AJ67" s="186"/>
      <c r="AK67" s="186"/>
      <c r="AL67" s="186"/>
      <c r="AM67" s="186"/>
      <c r="AN67" s="186"/>
      <c r="AO67" s="186"/>
      <c r="AP67" s="186"/>
      <c r="AQ67" s="186"/>
      <c r="AR67" s="187"/>
      <c r="AS67" s="187"/>
      <c r="AT67" s="187"/>
      <c r="AU67" s="187">
        <f t="shared" si="6"/>
        <v>0</v>
      </c>
      <c r="AV67" s="187" t="e">
        <f>IF(AU67="","",LOOKUP(AU67,dati!$AY$4:$AZ$8))</f>
        <v>#N/A</v>
      </c>
      <c r="AW67" s="190" t="e">
        <f t="shared" si="7"/>
        <v>#N/A</v>
      </c>
      <c r="AX67" s="191"/>
      <c r="AY67" s="191"/>
      <c r="AZ67" s="206"/>
      <c r="BA67" s="102">
        <f>LOOKUP(O67,dati!$I$4:$J$6)</f>
        <v>0</v>
      </c>
      <c r="BB67" s="102">
        <f>LOOKUP(P67,dati!$K$4:$L$6)</f>
        <v>0</v>
      </c>
      <c r="BC67" s="102">
        <f>LOOKUP(Q67,dati!$M$4:$N$6)</f>
        <v>0</v>
      </c>
      <c r="BD67" s="102" t="e">
        <f>LOOKUP(R67,dati!$O$4:$P$6)</f>
        <v>#N/A</v>
      </c>
      <c r="BE67" s="102" t="e">
        <f>LOOKUP(S67,dati!$Q$4:$R$6)</f>
        <v>#N/A</v>
      </c>
      <c r="BF67" s="102" t="e">
        <f>LOOKUP(V67,dati!$S$4:$T$5)</f>
        <v>#N/A</v>
      </c>
      <c r="BG67" s="102" t="e">
        <f>LOOKUP(W67,dati!$U$4:$V$5)</f>
        <v>#N/A</v>
      </c>
      <c r="BH67" s="102" t="e">
        <f>LOOKUP(X67,dati!$W$4:$X$5)</f>
        <v>#N/A</v>
      </c>
      <c r="BI67" s="102" t="e">
        <f>LOOKUP(Y67,dati!$Y$4:$Z$5)</f>
        <v>#N/A</v>
      </c>
      <c r="BJ67" s="102" t="e">
        <f>LOOKUP(Z67,dati!$AA$4:$AB$6)</f>
        <v>#N/A</v>
      </c>
      <c r="BK67" s="102" t="e">
        <f>LOOKUP(AB67,dati!$AC$4:$AD$6)</f>
        <v>#N/A</v>
      </c>
      <c r="BL67" s="102" t="e">
        <f>LOOKUP(AE67,dati!$AE$4:$AF$5)</f>
        <v>#N/A</v>
      </c>
      <c r="BM67" s="102" t="e">
        <f>LOOKUP(AF67,dati!$AG$4:$AH$5)</f>
        <v>#N/A</v>
      </c>
      <c r="BN67" s="102" t="e">
        <f>LOOKUP(AG67,dati!$AI$4:$AJ$6)</f>
        <v>#N/A</v>
      </c>
      <c r="BO67" s="102" t="e">
        <f>LOOKUP(AI67,dati!$AK$4:$AL$5)</f>
        <v>#N/A</v>
      </c>
      <c r="BP67" s="102" t="e">
        <f>LOOKUP(AJ67,dati!$AM$4:$AN$5)</f>
        <v>#N/A</v>
      </c>
      <c r="BQ67" s="102" t="e">
        <f>LOOKUP(AK67,dati!$AO$4:$AP$6)</f>
        <v>#N/A</v>
      </c>
      <c r="BR67" s="102" t="str">
        <f>IF(AL67="","#N/D",LOOKUP(AL67,dati!$AQ$4:$AR$6))</f>
        <v>#N/D</v>
      </c>
      <c r="BS67" s="102" t="e">
        <f>LOOKUP(AN67,dati!$AS$4:$AT$5)</f>
        <v>#N/A</v>
      </c>
      <c r="BT67" s="102" t="e">
        <f>LOOKUP(AO67,dati!$AU$4:$AV$5)</f>
        <v>#N/A</v>
      </c>
      <c r="BV67" s="102">
        <f>IF(AND(R67="NO",Q67="SI",P67="SI",O67="SI"),dati!$AY$4,0)</f>
        <v>0</v>
      </c>
      <c r="BW67" s="102">
        <f>IF(AND(R67="NO",Q67="SI",P67="NO",O67="SI"),dati!$AY$5,0)</f>
        <v>0</v>
      </c>
      <c r="BX67" s="102">
        <f>IF(AND(R67="NO",Q67="SI",P67="SI",O67="NO"),dati!$AY$5,0)</f>
        <v>0</v>
      </c>
      <c r="BY67" s="102">
        <f>IF(AND(R67="NO",Q67="SI",P67="NO",O67="NO"),dati!$AY$6,0)</f>
        <v>0</v>
      </c>
      <c r="BZ67" s="102">
        <f>IF(AND(R67="NO",Q67="NO"),dati!$AY$7,0)</f>
        <v>0</v>
      </c>
      <c r="CA67" s="102">
        <f>IF(R67="SI",dati!$AY$8,0)</f>
        <v>0</v>
      </c>
      <c r="CC67" s="103" t="str">
        <f t="shared" si="8"/>
        <v xml:space="preserve"> XX XX XX</v>
      </c>
      <c r="CD67" s="104" t="e">
        <f>LOOKUP(CC67,dati!$BC$4:$BD$9)</f>
        <v>#N/A</v>
      </c>
      <c r="CE67" s="105" t="e">
        <f>LOOKUP(L67,dati!BE68:BF86)</f>
        <v>#N/A</v>
      </c>
    </row>
    <row r="68" spans="1:83" ht="30" customHeight="1" x14ac:dyDescent="0.25">
      <c r="A68" s="209">
        <f t="shared" si="5"/>
        <v>65</v>
      </c>
      <c r="B68" s="179"/>
      <c r="C68" s="192"/>
      <c r="D68" s="193"/>
      <c r="E68" s="194"/>
      <c r="F68" s="200"/>
      <c r="G68" s="186"/>
      <c r="H68" s="186"/>
      <c r="I68" s="186"/>
      <c r="J68" s="186"/>
      <c r="K68" s="187" t="str">
        <f>IF(L68="","",LOOKUP(L68,dati!$BE$5:$BF$27))</f>
        <v/>
      </c>
      <c r="L68" s="187"/>
      <c r="M68" s="188"/>
      <c r="N68" s="186"/>
      <c r="O68" s="186" t="s">
        <v>947</v>
      </c>
      <c r="P68" s="186" t="s">
        <v>947</v>
      </c>
      <c r="Q68" s="186" t="s">
        <v>947</v>
      </c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9"/>
      <c r="AI68" s="186"/>
      <c r="AJ68" s="186"/>
      <c r="AK68" s="186"/>
      <c r="AL68" s="186"/>
      <c r="AM68" s="186"/>
      <c r="AN68" s="186"/>
      <c r="AO68" s="186"/>
      <c r="AP68" s="186"/>
      <c r="AQ68" s="186"/>
      <c r="AR68" s="187"/>
      <c r="AS68" s="187"/>
      <c r="AT68" s="187"/>
      <c r="AU68" s="187">
        <f t="shared" si="6"/>
        <v>0</v>
      </c>
      <c r="AV68" s="187" t="e">
        <f>IF(AU68="","",LOOKUP(AU68,dati!$AY$4:$AZ$8))</f>
        <v>#N/A</v>
      </c>
      <c r="AW68" s="190" t="e">
        <f t="shared" si="7"/>
        <v>#N/A</v>
      </c>
      <c r="AX68" s="191"/>
      <c r="AY68" s="191"/>
      <c r="AZ68" s="206"/>
      <c r="BA68" s="102">
        <f>LOOKUP(O68,dati!$I$4:$J$6)</f>
        <v>0</v>
      </c>
      <c r="BB68" s="102">
        <f>LOOKUP(P68,dati!$K$4:$L$6)</f>
        <v>0</v>
      </c>
      <c r="BC68" s="102">
        <f>LOOKUP(Q68,dati!$M$4:$N$6)</f>
        <v>0</v>
      </c>
      <c r="BD68" s="102" t="e">
        <f>LOOKUP(R68,dati!$O$4:$P$6)</f>
        <v>#N/A</v>
      </c>
      <c r="BE68" s="102" t="e">
        <f>LOOKUP(S68,dati!$Q$4:$R$6)</f>
        <v>#N/A</v>
      </c>
      <c r="BF68" s="102" t="e">
        <f>LOOKUP(V68,dati!$S$4:$T$5)</f>
        <v>#N/A</v>
      </c>
      <c r="BG68" s="102" t="e">
        <f>LOOKUP(W68,dati!$U$4:$V$5)</f>
        <v>#N/A</v>
      </c>
      <c r="BH68" s="102" t="e">
        <f>LOOKUP(X68,dati!$W$4:$X$5)</f>
        <v>#N/A</v>
      </c>
      <c r="BI68" s="102" t="e">
        <f>LOOKUP(Y68,dati!$Y$4:$Z$5)</f>
        <v>#N/A</v>
      </c>
      <c r="BJ68" s="102" t="e">
        <f>LOOKUP(Z68,dati!$AA$4:$AB$6)</f>
        <v>#N/A</v>
      </c>
      <c r="BK68" s="102" t="e">
        <f>LOOKUP(AB68,dati!$AC$4:$AD$6)</f>
        <v>#N/A</v>
      </c>
      <c r="BL68" s="102" t="e">
        <f>LOOKUP(AE68,dati!$AE$4:$AF$5)</f>
        <v>#N/A</v>
      </c>
      <c r="BM68" s="102" t="e">
        <f>LOOKUP(AF68,dati!$AG$4:$AH$5)</f>
        <v>#N/A</v>
      </c>
      <c r="BN68" s="102" t="e">
        <f>LOOKUP(AG68,dati!$AI$4:$AJ$6)</f>
        <v>#N/A</v>
      </c>
      <c r="BO68" s="102" t="e">
        <f>LOOKUP(AI68,dati!$AK$4:$AL$5)</f>
        <v>#N/A</v>
      </c>
      <c r="BP68" s="102" t="e">
        <f>LOOKUP(AJ68,dati!$AM$4:$AN$5)</f>
        <v>#N/A</v>
      </c>
      <c r="BQ68" s="102" t="e">
        <f>LOOKUP(AK68,dati!$AO$4:$AP$6)</f>
        <v>#N/A</v>
      </c>
      <c r="BR68" s="102" t="str">
        <f>IF(AL68="","#N/D",LOOKUP(AL68,dati!$AQ$4:$AR$6))</f>
        <v>#N/D</v>
      </c>
      <c r="BS68" s="102" t="e">
        <f>LOOKUP(AN68,dati!$AS$4:$AT$5)</f>
        <v>#N/A</v>
      </c>
      <c r="BT68" s="102" t="e">
        <f>LOOKUP(AO68,dati!$AU$4:$AV$5)</f>
        <v>#N/A</v>
      </c>
      <c r="BV68" s="102">
        <f>IF(AND(R68="NO",Q68="SI",P68="SI",O68="SI"),dati!$AY$4,0)</f>
        <v>0</v>
      </c>
      <c r="BW68" s="102">
        <f>IF(AND(R68="NO",Q68="SI",P68="NO",O68="SI"),dati!$AY$5,0)</f>
        <v>0</v>
      </c>
      <c r="BX68" s="102">
        <f>IF(AND(R68="NO",Q68="SI",P68="SI",O68="NO"),dati!$AY$5,0)</f>
        <v>0</v>
      </c>
      <c r="BY68" s="102">
        <f>IF(AND(R68="NO",Q68="SI",P68="NO",O68="NO"),dati!$AY$6,0)</f>
        <v>0</v>
      </c>
      <c r="BZ68" s="102">
        <f>IF(AND(R68="NO",Q68="NO"),dati!$AY$7,0)</f>
        <v>0</v>
      </c>
      <c r="CA68" s="102">
        <f>IF(R68="SI",dati!$AY$8,0)</f>
        <v>0</v>
      </c>
      <c r="CC68" s="103" t="str">
        <f t="shared" si="8"/>
        <v xml:space="preserve"> XX XX XX</v>
      </c>
      <c r="CD68" s="104" t="e">
        <f>LOOKUP(CC68,dati!$BC$4:$BD$9)</f>
        <v>#N/A</v>
      </c>
      <c r="CE68" s="105" t="e">
        <f>LOOKUP(L68,dati!BE69:BF87)</f>
        <v>#N/A</v>
      </c>
    </row>
    <row r="69" spans="1:83" ht="30" customHeight="1" x14ac:dyDescent="0.25">
      <c r="A69" s="209">
        <f t="shared" si="5"/>
        <v>66</v>
      </c>
      <c r="B69" s="179"/>
      <c r="C69" s="192"/>
      <c r="D69" s="193"/>
      <c r="E69" s="194"/>
      <c r="F69" s="200"/>
      <c r="G69" s="186"/>
      <c r="H69" s="186"/>
      <c r="I69" s="186"/>
      <c r="J69" s="186"/>
      <c r="K69" s="187" t="str">
        <f>IF(L69="","",LOOKUP(L69,dati!$BE$5:$BF$27))</f>
        <v/>
      </c>
      <c r="L69" s="187"/>
      <c r="M69" s="188"/>
      <c r="N69" s="186"/>
      <c r="O69" s="186" t="s">
        <v>947</v>
      </c>
      <c r="P69" s="186" t="s">
        <v>947</v>
      </c>
      <c r="Q69" s="186" t="s">
        <v>947</v>
      </c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9"/>
      <c r="AI69" s="186"/>
      <c r="AJ69" s="186"/>
      <c r="AK69" s="186"/>
      <c r="AL69" s="186"/>
      <c r="AM69" s="186"/>
      <c r="AN69" s="186"/>
      <c r="AO69" s="186"/>
      <c r="AP69" s="186"/>
      <c r="AQ69" s="186"/>
      <c r="AR69" s="187"/>
      <c r="AS69" s="187"/>
      <c r="AT69" s="187"/>
      <c r="AU69" s="187">
        <f t="shared" si="6"/>
        <v>0</v>
      </c>
      <c r="AV69" s="187" t="e">
        <f>IF(AU69="","",LOOKUP(AU69,dati!$AY$4:$AZ$8))</f>
        <v>#N/A</v>
      </c>
      <c r="AW69" s="190" t="e">
        <f t="shared" si="7"/>
        <v>#N/A</v>
      </c>
      <c r="AX69" s="191"/>
      <c r="AY69" s="191"/>
      <c r="AZ69" s="206"/>
      <c r="BA69" s="102">
        <f>LOOKUP(O69,dati!$I$4:$J$6)</f>
        <v>0</v>
      </c>
      <c r="BB69" s="102">
        <f>LOOKUP(P69,dati!$K$4:$L$6)</f>
        <v>0</v>
      </c>
      <c r="BC69" s="102">
        <f>LOOKUP(Q69,dati!$M$4:$N$6)</f>
        <v>0</v>
      </c>
      <c r="BD69" s="102" t="e">
        <f>LOOKUP(R69,dati!$O$4:$P$6)</f>
        <v>#N/A</v>
      </c>
      <c r="BE69" s="102" t="e">
        <f>LOOKUP(S69,dati!$Q$4:$R$6)</f>
        <v>#N/A</v>
      </c>
      <c r="BF69" s="102" t="e">
        <f>LOOKUP(V69,dati!$S$4:$T$5)</f>
        <v>#N/A</v>
      </c>
      <c r="BG69" s="102" t="e">
        <f>LOOKUP(W69,dati!$U$4:$V$5)</f>
        <v>#N/A</v>
      </c>
      <c r="BH69" s="102" t="e">
        <f>LOOKUP(X69,dati!$W$4:$X$5)</f>
        <v>#N/A</v>
      </c>
      <c r="BI69" s="102" t="e">
        <f>LOOKUP(Y69,dati!$Y$4:$Z$5)</f>
        <v>#N/A</v>
      </c>
      <c r="BJ69" s="102" t="e">
        <f>LOOKUP(Z69,dati!$AA$4:$AB$6)</f>
        <v>#N/A</v>
      </c>
      <c r="BK69" s="102" t="e">
        <f>LOOKUP(AB69,dati!$AC$4:$AD$6)</f>
        <v>#N/A</v>
      </c>
      <c r="BL69" s="102" t="e">
        <f>LOOKUP(AE69,dati!$AE$4:$AF$5)</f>
        <v>#N/A</v>
      </c>
      <c r="BM69" s="102" t="e">
        <f>LOOKUP(AF69,dati!$AG$4:$AH$5)</f>
        <v>#N/A</v>
      </c>
      <c r="BN69" s="102" t="e">
        <f>LOOKUP(AG69,dati!$AI$4:$AJ$6)</f>
        <v>#N/A</v>
      </c>
      <c r="BO69" s="102" t="e">
        <f>LOOKUP(AI69,dati!$AK$4:$AL$5)</f>
        <v>#N/A</v>
      </c>
      <c r="BP69" s="102" t="e">
        <f>LOOKUP(AJ69,dati!$AM$4:$AN$5)</f>
        <v>#N/A</v>
      </c>
      <c r="BQ69" s="102" t="e">
        <f>LOOKUP(AK69,dati!$AO$4:$AP$6)</f>
        <v>#N/A</v>
      </c>
      <c r="BR69" s="102" t="str">
        <f>IF(AL69="","#N/D",LOOKUP(AL69,dati!$AQ$4:$AR$6))</f>
        <v>#N/D</v>
      </c>
      <c r="BS69" s="102" t="e">
        <f>LOOKUP(AN69,dati!$AS$4:$AT$5)</f>
        <v>#N/A</v>
      </c>
      <c r="BT69" s="102" t="e">
        <f>LOOKUP(AO69,dati!$AU$4:$AV$5)</f>
        <v>#N/A</v>
      </c>
      <c r="BV69" s="102">
        <f>IF(AND(R69="NO",Q69="SI",P69="SI",O69="SI"),dati!$AY$4,0)</f>
        <v>0</v>
      </c>
      <c r="BW69" s="102">
        <f>IF(AND(R69="NO",Q69="SI",P69="NO",O69="SI"),dati!$AY$5,0)</f>
        <v>0</v>
      </c>
      <c r="BX69" s="102">
        <f>IF(AND(R69="NO",Q69="SI",P69="SI",O69="NO"),dati!$AY$5,0)</f>
        <v>0</v>
      </c>
      <c r="BY69" s="102">
        <f>IF(AND(R69="NO",Q69="SI",P69="NO",O69="NO"),dati!$AY$6,0)</f>
        <v>0</v>
      </c>
      <c r="BZ69" s="102">
        <f>IF(AND(R69="NO",Q69="NO"),dati!$AY$7,0)</f>
        <v>0</v>
      </c>
      <c r="CA69" s="102">
        <f>IF(R69="SI",dati!$AY$8,0)</f>
        <v>0</v>
      </c>
      <c r="CC69" s="103" t="str">
        <f t="shared" si="8"/>
        <v xml:space="preserve"> XX XX XX</v>
      </c>
      <c r="CD69" s="104" t="e">
        <f>LOOKUP(CC69,dati!$BC$4:$BD$9)</f>
        <v>#N/A</v>
      </c>
      <c r="CE69" s="105" t="e">
        <f>LOOKUP(L69,dati!BE70:BF88)</f>
        <v>#N/A</v>
      </c>
    </row>
    <row r="70" spans="1:83" ht="30" customHeight="1" x14ac:dyDescent="0.25">
      <c r="A70" s="209">
        <f t="shared" ref="A70:A133" si="9">A69+1</f>
        <v>67</v>
      </c>
      <c r="B70" s="179"/>
      <c r="C70" s="192"/>
      <c r="D70" s="193"/>
      <c r="E70" s="194"/>
      <c r="F70" s="200"/>
      <c r="G70" s="186"/>
      <c r="H70" s="186"/>
      <c r="I70" s="186"/>
      <c r="J70" s="186"/>
      <c r="K70" s="187" t="str">
        <f>IF(L70="","",LOOKUP(L70,dati!$BE$5:$BF$27))</f>
        <v/>
      </c>
      <c r="L70" s="187"/>
      <c r="M70" s="188"/>
      <c r="N70" s="186"/>
      <c r="O70" s="186" t="s">
        <v>947</v>
      </c>
      <c r="P70" s="186" t="s">
        <v>947</v>
      </c>
      <c r="Q70" s="186" t="s">
        <v>947</v>
      </c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9"/>
      <c r="AI70" s="186"/>
      <c r="AJ70" s="186"/>
      <c r="AK70" s="186"/>
      <c r="AL70" s="186"/>
      <c r="AM70" s="186"/>
      <c r="AN70" s="186"/>
      <c r="AO70" s="186"/>
      <c r="AP70" s="186"/>
      <c r="AQ70" s="186"/>
      <c r="AR70" s="187"/>
      <c r="AS70" s="187"/>
      <c r="AT70" s="187"/>
      <c r="AU70" s="187">
        <f t="shared" si="6"/>
        <v>0</v>
      </c>
      <c r="AV70" s="187" t="e">
        <f>IF(AU70="","",LOOKUP(AU70,dati!$AY$4:$AZ$8))</f>
        <v>#N/A</v>
      </c>
      <c r="AW70" s="190" t="e">
        <f t="shared" si="7"/>
        <v>#N/A</v>
      </c>
      <c r="AX70" s="191"/>
      <c r="AY70" s="191"/>
      <c r="AZ70" s="206"/>
      <c r="BA70" s="102">
        <f>LOOKUP(O70,dati!$I$4:$J$6)</f>
        <v>0</v>
      </c>
      <c r="BB70" s="102">
        <f>LOOKUP(P70,dati!$K$4:$L$6)</f>
        <v>0</v>
      </c>
      <c r="BC70" s="102">
        <f>LOOKUP(Q70,dati!$M$4:$N$6)</f>
        <v>0</v>
      </c>
      <c r="BD70" s="102" t="e">
        <f>LOOKUP(R70,dati!$O$4:$P$6)</f>
        <v>#N/A</v>
      </c>
      <c r="BE70" s="102" t="e">
        <f>LOOKUP(S70,dati!$Q$4:$R$6)</f>
        <v>#N/A</v>
      </c>
      <c r="BF70" s="102" t="e">
        <f>LOOKUP(V70,dati!$S$4:$T$5)</f>
        <v>#N/A</v>
      </c>
      <c r="BG70" s="102" t="e">
        <f>LOOKUP(W70,dati!$U$4:$V$5)</f>
        <v>#N/A</v>
      </c>
      <c r="BH70" s="102" t="e">
        <f>LOOKUP(X70,dati!$W$4:$X$5)</f>
        <v>#N/A</v>
      </c>
      <c r="BI70" s="102" t="e">
        <f>LOOKUP(Y70,dati!$Y$4:$Z$5)</f>
        <v>#N/A</v>
      </c>
      <c r="BJ70" s="102" t="e">
        <f>LOOKUP(Z70,dati!$AA$4:$AB$6)</f>
        <v>#N/A</v>
      </c>
      <c r="BK70" s="102" t="e">
        <f>LOOKUP(AB70,dati!$AC$4:$AD$6)</f>
        <v>#N/A</v>
      </c>
      <c r="BL70" s="102" t="e">
        <f>LOOKUP(AE70,dati!$AE$4:$AF$5)</f>
        <v>#N/A</v>
      </c>
      <c r="BM70" s="102" t="e">
        <f>LOOKUP(AF70,dati!$AG$4:$AH$5)</f>
        <v>#N/A</v>
      </c>
      <c r="BN70" s="102" t="e">
        <f>LOOKUP(AG70,dati!$AI$4:$AJ$6)</f>
        <v>#N/A</v>
      </c>
      <c r="BO70" s="102" t="e">
        <f>LOOKUP(AI70,dati!$AK$4:$AL$5)</f>
        <v>#N/A</v>
      </c>
      <c r="BP70" s="102" t="e">
        <f>LOOKUP(AJ70,dati!$AM$4:$AN$5)</f>
        <v>#N/A</v>
      </c>
      <c r="BQ70" s="102" t="e">
        <f>LOOKUP(AK70,dati!$AO$4:$AP$6)</f>
        <v>#N/A</v>
      </c>
      <c r="BR70" s="102" t="str">
        <f>IF(AL70="","#N/D",LOOKUP(AL70,dati!$AQ$4:$AR$6))</f>
        <v>#N/D</v>
      </c>
      <c r="BS70" s="102" t="e">
        <f>LOOKUP(AN70,dati!$AS$4:$AT$5)</f>
        <v>#N/A</v>
      </c>
      <c r="BT70" s="102" t="e">
        <f>LOOKUP(AO70,dati!$AU$4:$AV$5)</f>
        <v>#N/A</v>
      </c>
      <c r="BV70" s="102">
        <f>IF(AND(R70="NO",Q70="SI",P70="SI",O70="SI"),dati!$AY$4,0)</f>
        <v>0</v>
      </c>
      <c r="BW70" s="102">
        <f>IF(AND(R70="NO",Q70="SI",P70="NO",O70="SI"),dati!$AY$5,0)</f>
        <v>0</v>
      </c>
      <c r="BX70" s="102">
        <f>IF(AND(R70="NO",Q70="SI",P70="SI",O70="NO"),dati!$AY$5,0)</f>
        <v>0</v>
      </c>
      <c r="BY70" s="102">
        <f>IF(AND(R70="NO",Q70="SI",P70="NO",O70="NO"),dati!$AY$6,0)</f>
        <v>0</v>
      </c>
      <c r="BZ70" s="102">
        <f>IF(AND(R70="NO",Q70="NO"),dati!$AY$7,0)</f>
        <v>0</v>
      </c>
      <c r="CA70" s="102">
        <f>IF(R70="SI",dati!$AY$8,0)</f>
        <v>0</v>
      </c>
      <c r="CC70" s="103" t="str">
        <f t="shared" si="8"/>
        <v xml:space="preserve"> XX XX XX</v>
      </c>
      <c r="CD70" s="104" t="e">
        <f>LOOKUP(CC70,dati!$BC$4:$BD$9)</f>
        <v>#N/A</v>
      </c>
      <c r="CE70" s="105" t="e">
        <f>LOOKUP(L70,dati!BE71:BF89)</f>
        <v>#N/A</v>
      </c>
    </row>
    <row r="71" spans="1:83" ht="30" customHeight="1" x14ac:dyDescent="0.25">
      <c r="A71" s="209">
        <f t="shared" si="9"/>
        <v>68</v>
      </c>
      <c r="B71" s="179"/>
      <c r="C71" s="192"/>
      <c r="D71" s="193"/>
      <c r="E71" s="194"/>
      <c r="F71" s="200"/>
      <c r="G71" s="186"/>
      <c r="H71" s="186"/>
      <c r="I71" s="186"/>
      <c r="J71" s="186"/>
      <c r="K71" s="187" t="str">
        <f>IF(L71="","",LOOKUP(L71,dati!$BE$5:$BF$27))</f>
        <v/>
      </c>
      <c r="L71" s="187"/>
      <c r="M71" s="188"/>
      <c r="N71" s="186"/>
      <c r="O71" s="186" t="s">
        <v>947</v>
      </c>
      <c r="P71" s="186" t="s">
        <v>947</v>
      </c>
      <c r="Q71" s="186" t="s">
        <v>947</v>
      </c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9"/>
      <c r="AI71" s="186"/>
      <c r="AJ71" s="186"/>
      <c r="AK71" s="186"/>
      <c r="AL71" s="186"/>
      <c r="AM71" s="186"/>
      <c r="AN71" s="186"/>
      <c r="AO71" s="186"/>
      <c r="AP71" s="186"/>
      <c r="AQ71" s="186"/>
      <c r="AR71" s="187"/>
      <c r="AS71" s="187"/>
      <c r="AT71" s="187"/>
      <c r="AU71" s="187">
        <f t="shared" si="6"/>
        <v>0</v>
      </c>
      <c r="AV71" s="187" t="e">
        <f>IF(AU71="","",LOOKUP(AU71,dati!$AY$4:$AZ$8))</f>
        <v>#N/A</v>
      </c>
      <c r="AW71" s="190" t="e">
        <f t="shared" si="7"/>
        <v>#N/A</v>
      </c>
      <c r="AX71" s="191"/>
      <c r="AY71" s="191"/>
      <c r="AZ71" s="206"/>
      <c r="BA71" s="102">
        <f>LOOKUP(O71,dati!$I$4:$J$6)</f>
        <v>0</v>
      </c>
      <c r="BB71" s="102">
        <f>LOOKUP(P71,dati!$K$4:$L$6)</f>
        <v>0</v>
      </c>
      <c r="BC71" s="102">
        <f>LOOKUP(Q71,dati!$M$4:$N$6)</f>
        <v>0</v>
      </c>
      <c r="BD71" s="102" t="e">
        <f>LOOKUP(R71,dati!$O$4:$P$6)</f>
        <v>#N/A</v>
      </c>
      <c r="BE71" s="102" t="e">
        <f>LOOKUP(S71,dati!$Q$4:$R$6)</f>
        <v>#N/A</v>
      </c>
      <c r="BF71" s="102" t="e">
        <f>LOOKUP(V71,dati!$S$4:$T$5)</f>
        <v>#N/A</v>
      </c>
      <c r="BG71" s="102" t="e">
        <f>LOOKUP(W71,dati!$U$4:$V$5)</f>
        <v>#N/A</v>
      </c>
      <c r="BH71" s="102" t="e">
        <f>LOOKUP(X71,dati!$W$4:$X$5)</f>
        <v>#N/A</v>
      </c>
      <c r="BI71" s="102" t="e">
        <f>LOOKUP(Y71,dati!$Y$4:$Z$5)</f>
        <v>#N/A</v>
      </c>
      <c r="BJ71" s="102" t="e">
        <f>LOOKUP(Z71,dati!$AA$4:$AB$6)</f>
        <v>#N/A</v>
      </c>
      <c r="BK71" s="102" t="e">
        <f>LOOKUP(AB71,dati!$AC$4:$AD$6)</f>
        <v>#N/A</v>
      </c>
      <c r="BL71" s="102" t="e">
        <f>LOOKUP(AE71,dati!$AE$4:$AF$5)</f>
        <v>#N/A</v>
      </c>
      <c r="BM71" s="102" t="e">
        <f>LOOKUP(AF71,dati!$AG$4:$AH$5)</f>
        <v>#N/A</v>
      </c>
      <c r="BN71" s="102" t="e">
        <f>LOOKUP(AG71,dati!$AI$4:$AJ$6)</f>
        <v>#N/A</v>
      </c>
      <c r="BO71" s="102" t="e">
        <f>LOOKUP(AI71,dati!$AK$4:$AL$5)</f>
        <v>#N/A</v>
      </c>
      <c r="BP71" s="102" t="e">
        <f>LOOKUP(AJ71,dati!$AM$4:$AN$5)</f>
        <v>#N/A</v>
      </c>
      <c r="BQ71" s="102" t="e">
        <f>LOOKUP(AK71,dati!$AO$4:$AP$6)</f>
        <v>#N/A</v>
      </c>
      <c r="BR71" s="102" t="str">
        <f>IF(AL71="","#N/D",LOOKUP(AL71,dati!$AQ$4:$AR$6))</f>
        <v>#N/D</v>
      </c>
      <c r="BS71" s="102" t="e">
        <f>LOOKUP(AN71,dati!$AS$4:$AT$5)</f>
        <v>#N/A</v>
      </c>
      <c r="BT71" s="102" t="e">
        <f>LOOKUP(AO71,dati!$AU$4:$AV$5)</f>
        <v>#N/A</v>
      </c>
      <c r="BV71" s="102">
        <f>IF(AND(R71="NO",Q71="SI",P71="SI",O71="SI"),dati!$AY$4,0)</f>
        <v>0</v>
      </c>
      <c r="BW71" s="102">
        <f>IF(AND(R71="NO",Q71="SI",P71="NO",O71="SI"),dati!$AY$5,0)</f>
        <v>0</v>
      </c>
      <c r="BX71" s="102">
        <f>IF(AND(R71="NO",Q71="SI",P71="SI",O71="NO"),dati!$AY$5,0)</f>
        <v>0</v>
      </c>
      <c r="BY71" s="102">
        <f>IF(AND(R71="NO",Q71="SI",P71="NO",O71="NO"),dati!$AY$6,0)</f>
        <v>0</v>
      </c>
      <c r="BZ71" s="102">
        <f>IF(AND(R71="NO",Q71="NO"),dati!$AY$7,0)</f>
        <v>0</v>
      </c>
      <c r="CA71" s="102">
        <f>IF(R71="SI",dati!$AY$8,0)</f>
        <v>0</v>
      </c>
      <c r="CC71" s="103" t="str">
        <f t="shared" si="8"/>
        <v xml:space="preserve"> XX XX XX</v>
      </c>
      <c r="CD71" s="104" t="e">
        <f>LOOKUP(CC71,dati!$BC$4:$BD$9)</f>
        <v>#N/A</v>
      </c>
      <c r="CE71" s="105" t="e">
        <f>LOOKUP(L71,dati!BE72:BF90)</f>
        <v>#N/A</v>
      </c>
    </row>
    <row r="72" spans="1:83" ht="30" customHeight="1" x14ac:dyDescent="0.25">
      <c r="A72" s="209">
        <f t="shared" si="9"/>
        <v>69</v>
      </c>
      <c r="B72" s="179"/>
      <c r="C72" s="192"/>
      <c r="D72" s="193"/>
      <c r="E72" s="194"/>
      <c r="F72" s="200"/>
      <c r="G72" s="186"/>
      <c r="H72" s="186"/>
      <c r="I72" s="186"/>
      <c r="J72" s="186"/>
      <c r="K72" s="187" t="str">
        <f>IF(L72="","",LOOKUP(L72,dati!$BE$5:$BF$27))</f>
        <v/>
      </c>
      <c r="L72" s="187"/>
      <c r="M72" s="188"/>
      <c r="N72" s="186"/>
      <c r="O72" s="186" t="s">
        <v>947</v>
      </c>
      <c r="P72" s="186" t="s">
        <v>947</v>
      </c>
      <c r="Q72" s="186" t="s">
        <v>947</v>
      </c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9"/>
      <c r="AI72" s="186"/>
      <c r="AJ72" s="186"/>
      <c r="AK72" s="186"/>
      <c r="AL72" s="186"/>
      <c r="AM72" s="186"/>
      <c r="AN72" s="186"/>
      <c r="AO72" s="186"/>
      <c r="AP72" s="186"/>
      <c r="AQ72" s="186"/>
      <c r="AR72" s="187"/>
      <c r="AS72" s="187"/>
      <c r="AT72" s="187"/>
      <c r="AU72" s="187">
        <f t="shared" si="6"/>
        <v>0</v>
      </c>
      <c r="AV72" s="187" t="e">
        <f>IF(AU72="","",LOOKUP(AU72,dati!$AY$4:$AZ$8))</f>
        <v>#N/A</v>
      </c>
      <c r="AW72" s="190" t="e">
        <f t="shared" si="7"/>
        <v>#N/A</v>
      </c>
      <c r="AX72" s="191"/>
      <c r="AY72" s="191"/>
      <c r="AZ72" s="206"/>
      <c r="BA72" s="102">
        <f>LOOKUP(O72,dati!$I$4:$J$6)</f>
        <v>0</v>
      </c>
      <c r="BB72" s="102">
        <f>LOOKUP(P72,dati!$K$4:$L$6)</f>
        <v>0</v>
      </c>
      <c r="BC72" s="102">
        <f>LOOKUP(Q72,dati!$M$4:$N$6)</f>
        <v>0</v>
      </c>
      <c r="BD72" s="102" t="e">
        <f>LOOKUP(R72,dati!$O$4:$P$6)</f>
        <v>#N/A</v>
      </c>
      <c r="BE72" s="102" t="e">
        <f>LOOKUP(S72,dati!$Q$4:$R$6)</f>
        <v>#N/A</v>
      </c>
      <c r="BF72" s="102" t="e">
        <f>LOOKUP(V72,dati!$S$4:$T$5)</f>
        <v>#N/A</v>
      </c>
      <c r="BG72" s="102" t="e">
        <f>LOOKUP(W72,dati!$U$4:$V$5)</f>
        <v>#N/A</v>
      </c>
      <c r="BH72" s="102" t="e">
        <f>LOOKUP(X72,dati!$W$4:$X$5)</f>
        <v>#N/A</v>
      </c>
      <c r="BI72" s="102" t="e">
        <f>LOOKUP(Y72,dati!$Y$4:$Z$5)</f>
        <v>#N/A</v>
      </c>
      <c r="BJ72" s="102" t="e">
        <f>LOOKUP(Z72,dati!$AA$4:$AB$6)</f>
        <v>#N/A</v>
      </c>
      <c r="BK72" s="102" t="e">
        <f>LOOKUP(AB72,dati!$AC$4:$AD$6)</f>
        <v>#N/A</v>
      </c>
      <c r="BL72" s="102" t="e">
        <f>LOOKUP(AE72,dati!$AE$4:$AF$5)</f>
        <v>#N/A</v>
      </c>
      <c r="BM72" s="102" t="e">
        <f>LOOKUP(AF72,dati!$AG$4:$AH$5)</f>
        <v>#N/A</v>
      </c>
      <c r="BN72" s="102" t="e">
        <f>LOOKUP(AG72,dati!$AI$4:$AJ$6)</f>
        <v>#N/A</v>
      </c>
      <c r="BO72" s="102" t="e">
        <f>LOOKUP(AI72,dati!$AK$4:$AL$5)</f>
        <v>#N/A</v>
      </c>
      <c r="BP72" s="102" t="e">
        <f>LOOKUP(AJ72,dati!$AM$4:$AN$5)</f>
        <v>#N/A</v>
      </c>
      <c r="BQ72" s="102" t="e">
        <f>LOOKUP(AK72,dati!$AO$4:$AP$6)</f>
        <v>#N/A</v>
      </c>
      <c r="BR72" s="102" t="str">
        <f>IF(AL72="","#N/D",LOOKUP(AL72,dati!$AQ$4:$AR$6))</f>
        <v>#N/D</v>
      </c>
      <c r="BS72" s="102" t="e">
        <f>LOOKUP(AN72,dati!$AS$4:$AT$5)</f>
        <v>#N/A</v>
      </c>
      <c r="BT72" s="102" t="e">
        <f>LOOKUP(AO72,dati!$AU$4:$AV$5)</f>
        <v>#N/A</v>
      </c>
      <c r="BV72" s="102">
        <f>IF(AND(R72="NO",Q72="SI",P72="SI",O72="SI"),dati!$AY$4,0)</f>
        <v>0</v>
      </c>
      <c r="BW72" s="102">
        <f>IF(AND(R72="NO",Q72="SI",P72="NO",O72="SI"),dati!$AY$5,0)</f>
        <v>0</v>
      </c>
      <c r="BX72" s="102">
        <f>IF(AND(R72="NO",Q72="SI",P72="SI",O72="NO"),dati!$AY$5,0)</f>
        <v>0</v>
      </c>
      <c r="BY72" s="102">
        <f>IF(AND(R72="NO",Q72="SI",P72="NO",O72="NO"),dati!$AY$6,0)</f>
        <v>0</v>
      </c>
      <c r="BZ72" s="102">
        <f>IF(AND(R72="NO",Q72="NO"),dati!$AY$7,0)</f>
        <v>0</v>
      </c>
      <c r="CA72" s="102">
        <f>IF(R72="SI",dati!$AY$8,0)</f>
        <v>0</v>
      </c>
      <c r="CC72" s="103" t="str">
        <f t="shared" si="8"/>
        <v xml:space="preserve"> XX XX XX</v>
      </c>
      <c r="CD72" s="104" t="e">
        <f>LOOKUP(CC72,dati!$BC$4:$BD$9)</f>
        <v>#N/A</v>
      </c>
      <c r="CE72" s="105" t="e">
        <f>LOOKUP(L72,dati!BE73:BF91)</f>
        <v>#N/A</v>
      </c>
    </row>
    <row r="73" spans="1:83" ht="30" customHeight="1" x14ac:dyDescent="0.25">
      <c r="A73" s="209">
        <f t="shared" si="9"/>
        <v>70</v>
      </c>
      <c r="B73" s="179"/>
      <c r="C73" s="192"/>
      <c r="D73" s="193"/>
      <c r="E73" s="194"/>
      <c r="F73" s="200"/>
      <c r="G73" s="186"/>
      <c r="H73" s="186"/>
      <c r="I73" s="186"/>
      <c r="J73" s="186"/>
      <c r="K73" s="187" t="str">
        <f>IF(L73="","",LOOKUP(L73,dati!$BE$5:$BF$27))</f>
        <v/>
      </c>
      <c r="L73" s="187"/>
      <c r="M73" s="188"/>
      <c r="N73" s="186"/>
      <c r="O73" s="186" t="s">
        <v>947</v>
      </c>
      <c r="P73" s="186" t="s">
        <v>947</v>
      </c>
      <c r="Q73" s="186" t="s">
        <v>947</v>
      </c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9"/>
      <c r="AI73" s="186"/>
      <c r="AJ73" s="186"/>
      <c r="AK73" s="186"/>
      <c r="AL73" s="186"/>
      <c r="AM73" s="186"/>
      <c r="AN73" s="186"/>
      <c r="AO73" s="186"/>
      <c r="AP73" s="186"/>
      <c r="AQ73" s="186"/>
      <c r="AR73" s="187"/>
      <c r="AS73" s="187"/>
      <c r="AT73" s="187"/>
      <c r="AU73" s="187">
        <f t="shared" si="6"/>
        <v>0</v>
      </c>
      <c r="AV73" s="187" t="e">
        <f>IF(AU73="","",LOOKUP(AU73,dati!$AY$4:$AZ$8))</f>
        <v>#N/A</v>
      </c>
      <c r="AW73" s="190" t="e">
        <f t="shared" si="7"/>
        <v>#N/A</v>
      </c>
      <c r="AX73" s="191"/>
      <c r="AY73" s="191"/>
      <c r="AZ73" s="206"/>
      <c r="BA73" s="102">
        <f>LOOKUP(O73,dati!$I$4:$J$6)</f>
        <v>0</v>
      </c>
      <c r="BB73" s="102">
        <f>LOOKUP(P73,dati!$K$4:$L$6)</f>
        <v>0</v>
      </c>
      <c r="BC73" s="102">
        <f>LOOKUP(Q73,dati!$M$4:$N$6)</f>
        <v>0</v>
      </c>
      <c r="BD73" s="102" t="e">
        <f>LOOKUP(R73,dati!$O$4:$P$6)</f>
        <v>#N/A</v>
      </c>
      <c r="BE73" s="102" t="e">
        <f>LOOKUP(S73,dati!$Q$4:$R$6)</f>
        <v>#N/A</v>
      </c>
      <c r="BF73" s="102" t="e">
        <f>LOOKUP(V73,dati!$S$4:$T$5)</f>
        <v>#N/A</v>
      </c>
      <c r="BG73" s="102" t="e">
        <f>LOOKUP(W73,dati!$U$4:$V$5)</f>
        <v>#N/A</v>
      </c>
      <c r="BH73" s="102" t="e">
        <f>LOOKUP(X73,dati!$W$4:$X$5)</f>
        <v>#N/A</v>
      </c>
      <c r="BI73" s="102" t="e">
        <f>LOOKUP(Y73,dati!$Y$4:$Z$5)</f>
        <v>#N/A</v>
      </c>
      <c r="BJ73" s="102" t="e">
        <f>LOOKUP(Z73,dati!$AA$4:$AB$6)</f>
        <v>#N/A</v>
      </c>
      <c r="BK73" s="102" t="e">
        <f>LOOKUP(AB73,dati!$AC$4:$AD$6)</f>
        <v>#N/A</v>
      </c>
      <c r="BL73" s="102" t="e">
        <f>LOOKUP(AE73,dati!$AE$4:$AF$5)</f>
        <v>#N/A</v>
      </c>
      <c r="BM73" s="102" t="e">
        <f>LOOKUP(AF73,dati!$AG$4:$AH$5)</f>
        <v>#N/A</v>
      </c>
      <c r="BN73" s="102" t="e">
        <f>LOOKUP(AG73,dati!$AI$4:$AJ$6)</f>
        <v>#N/A</v>
      </c>
      <c r="BO73" s="102" t="e">
        <f>LOOKUP(AI73,dati!$AK$4:$AL$5)</f>
        <v>#N/A</v>
      </c>
      <c r="BP73" s="102" t="e">
        <f>LOOKUP(AJ73,dati!$AM$4:$AN$5)</f>
        <v>#N/A</v>
      </c>
      <c r="BQ73" s="102" t="e">
        <f>LOOKUP(AK73,dati!$AO$4:$AP$6)</f>
        <v>#N/A</v>
      </c>
      <c r="BR73" s="102" t="str">
        <f>IF(AL73="","#N/D",LOOKUP(AL73,dati!$AQ$4:$AR$6))</f>
        <v>#N/D</v>
      </c>
      <c r="BS73" s="102" t="e">
        <f>LOOKUP(AN73,dati!$AS$4:$AT$5)</f>
        <v>#N/A</v>
      </c>
      <c r="BT73" s="102" t="e">
        <f>LOOKUP(AO73,dati!$AU$4:$AV$5)</f>
        <v>#N/A</v>
      </c>
      <c r="BV73" s="102">
        <f>IF(AND(R73="NO",Q73="SI",P73="SI",O73="SI"),dati!$AY$4,0)</f>
        <v>0</v>
      </c>
      <c r="BW73" s="102">
        <f>IF(AND(R73="NO",Q73="SI",P73="NO",O73="SI"),dati!$AY$5,0)</f>
        <v>0</v>
      </c>
      <c r="BX73" s="102">
        <f>IF(AND(R73="NO",Q73="SI",P73="SI",O73="NO"),dati!$AY$5,0)</f>
        <v>0</v>
      </c>
      <c r="BY73" s="102">
        <f>IF(AND(R73="NO",Q73="SI",P73="NO",O73="NO"),dati!$AY$6,0)</f>
        <v>0</v>
      </c>
      <c r="BZ73" s="102">
        <f>IF(AND(R73="NO",Q73="NO"),dati!$AY$7,0)</f>
        <v>0</v>
      </c>
      <c r="CA73" s="102">
        <f>IF(R73="SI",dati!$AY$8,0)</f>
        <v>0</v>
      </c>
      <c r="CC73" s="103" t="str">
        <f t="shared" si="8"/>
        <v xml:space="preserve"> XX XX XX</v>
      </c>
      <c r="CD73" s="104" t="e">
        <f>LOOKUP(CC73,dati!$BC$4:$BD$9)</f>
        <v>#N/A</v>
      </c>
      <c r="CE73" s="105" t="e">
        <f>LOOKUP(L73,dati!BE74:BF92)</f>
        <v>#N/A</v>
      </c>
    </row>
    <row r="74" spans="1:83" ht="30" customHeight="1" x14ac:dyDescent="0.25">
      <c r="A74" s="209">
        <f t="shared" si="9"/>
        <v>71</v>
      </c>
      <c r="B74" s="179"/>
      <c r="C74" s="192"/>
      <c r="D74" s="193"/>
      <c r="E74" s="194"/>
      <c r="F74" s="200"/>
      <c r="G74" s="186"/>
      <c r="H74" s="186"/>
      <c r="I74" s="186"/>
      <c r="J74" s="186"/>
      <c r="K74" s="187" t="str">
        <f>IF(L74="","",LOOKUP(L74,dati!$BE$5:$BF$27))</f>
        <v/>
      </c>
      <c r="L74" s="187"/>
      <c r="M74" s="188"/>
      <c r="N74" s="186"/>
      <c r="O74" s="186" t="s">
        <v>947</v>
      </c>
      <c r="P74" s="186" t="s">
        <v>947</v>
      </c>
      <c r="Q74" s="186" t="s">
        <v>947</v>
      </c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9"/>
      <c r="AI74" s="186"/>
      <c r="AJ74" s="186"/>
      <c r="AK74" s="186"/>
      <c r="AL74" s="186"/>
      <c r="AM74" s="186"/>
      <c r="AN74" s="186"/>
      <c r="AO74" s="186"/>
      <c r="AP74" s="186"/>
      <c r="AQ74" s="186"/>
      <c r="AR74" s="187"/>
      <c r="AS74" s="187"/>
      <c r="AT74" s="187"/>
      <c r="AU74" s="187">
        <f t="shared" ref="AU74:AU137" si="10">BV74+BW74+BX74+BY74+BZ74+CA74</f>
        <v>0</v>
      </c>
      <c r="AV74" s="187" t="e">
        <f>IF(AU74="","",LOOKUP(AU74,dati!$AY$4:$AZ$8))</f>
        <v>#N/A</v>
      </c>
      <c r="AW74" s="190" t="e">
        <f t="shared" ref="AW74:AW137" si="11">((BD74*(BE74+BJ74+BK74+BO74+(BR74*BS74)))+(BC74*(BE74+BF74+BH74+BM74+BP74+BQ74+BT74))+(BB74*(BM74+BH74+BK74+BN74+BQ74+(BS74*BR74)+BT74))+(BA74*(BF74+BJ74+BL74+BN74)))*(BI74+BG74)*AV74</f>
        <v>#N/A</v>
      </c>
      <c r="AX74" s="191"/>
      <c r="AY74" s="191"/>
      <c r="AZ74" s="206"/>
      <c r="BA74" s="102">
        <f>LOOKUP(O74,dati!$I$4:$J$6)</f>
        <v>0</v>
      </c>
      <c r="BB74" s="102">
        <f>LOOKUP(P74,dati!$K$4:$L$6)</f>
        <v>0</v>
      </c>
      <c r="BC74" s="102">
        <f>LOOKUP(Q74,dati!$M$4:$N$6)</f>
        <v>0</v>
      </c>
      <c r="BD74" s="102" t="e">
        <f>LOOKUP(R74,dati!$O$4:$P$6)</f>
        <v>#N/A</v>
      </c>
      <c r="BE74" s="102" t="e">
        <f>LOOKUP(S74,dati!$Q$4:$R$6)</f>
        <v>#N/A</v>
      </c>
      <c r="BF74" s="102" t="e">
        <f>LOOKUP(V74,dati!$S$4:$T$5)</f>
        <v>#N/A</v>
      </c>
      <c r="BG74" s="102" t="e">
        <f>LOOKUP(W74,dati!$U$4:$V$5)</f>
        <v>#N/A</v>
      </c>
      <c r="BH74" s="102" t="e">
        <f>LOOKUP(X74,dati!$W$4:$X$5)</f>
        <v>#N/A</v>
      </c>
      <c r="BI74" s="102" t="e">
        <f>LOOKUP(Y74,dati!$Y$4:$Z$5)</f>
        <v>#N/A</v>
      </c>
      <c r="BJ74" s="102" t="e">
        <f>LOOKUP(Z74,dati!$AA$4:$AB$6)</f>
        <v>#N/A</v>
      </c>
      <c r="BK74" s="102" t="e">
        <f>LOOKUP(AB74,dati!$AC$4:$AD$6)</f>
        <v>#N/A</v>
      </c>
      <c r="BL74" s="102" t="e">
        <f>LOOKUP(AE74,dati!$AE$4:$AF$5)</f>
        <v>#N/A</v>
      </c>
      <c r="BM74" s="102" t="e">
        <f>LOOKUP(AF74,dati!$AG$4:$AH$5)</f>
        <v>#N/A</v>
      </c>
      <c r="BN74" s="102" t="e">
        <f>LOOKUP(AG74,dati!$AI$4:$AJ$6)</f>
        <v>#N/A</v>
      </c>
      <c r="BO74" s="102" t="e">
        <f>LOOKUP(AI74,dati!$AK$4:$AL$5)</f>
        <v>#N/A</v>
      </c>
      <c r="BP74" s="102" t="e">
        <f>LOOKUP(AJ74,dati!$AM$4:$AN$5)</f>
        <v>#N/A</v>
      </c>
      <c r="BQ74" s="102" t="e">
        <f>LOOKUP(AK74,dati!$AO$4:$AP$6)</f>
        <v>#N/A</v>
      </c>
      <c r="BR74" s="102" t="str">
        <f>IF(AL74="","#N/D",LOOKUP(AL74,dati!$AQ$4:$AR$6))</f>
        <v>#N/D</v>
      </c>
      <c r="BS74" s="102" t="e">
        <f>LOOKUP(AN74,dati!$AS$4:$AT$5)</f>
        <v>#N/A</v>
      </c>
      <c r="BT74" s="102" t="e">
        <f>LOOKUP(AO74,dati!$AU$4:$AV$5)</f>
        <v>#N/A</v>
      </c>
      <c r="BV74" s="102">
        <f>IF(AND(R74="NO",Q74="SI",P74="SI",O74="SI"),dati!$AY$4,0)</f>
        <v>0</v>
      </c>
      <c r="BW74" s="102">
        <f>IF(AND(R74="NO",Q74="SI",P74="NO",O74="SI"),dati!$AY$5,0)</f>
        <v>0</v>
      </c>
      <c r="BX74" s="102">
        <f>IF(AND(R74="NO",Q74="SI",P74="SI",O74="NO"),dati!$AY$5,0)</f>
        <v>0</v>
      </c>
      <c r="BY74" s="102">
        <f>IF(AND(R74="NO",Q74="SI",P74="NO",O74="NO"),dati!$AY$6,0)</f>
        <v>0</v>
      </c>
      <c r="BZ74" s="102">
        <f>IF(AND(R74="NO",Q74="NO"),dati!$AY$7,0)</f>
        <v>0</v>
      </c>
      <c r="CA74" s="102">
        <f>IF(R74="SI",dati!$AY$8,0)</f>
        <v>0</v>
      </c>
      <c r="CC74" s="103" t="str">
        <f t="shared" ref="CC74:CC137" si="12">CONCATENATE(R74," ",Q74," ",P74," ",O74)</f>
        <v xml:space="preserve"> XX XX XX</v>
      </c>
      <c r="CD74" s="104" t="e">
        <f>LOOKUP(CC74,dati!$BC$4:$BD$9)</f>
        <v>#N/A</v>
      </c>
      <c r="CE74" s="105" t="e">
        <f>LOOKUP(L74,dati!BE75:BF93)</f>
        <v>#N/A</v>
      </c>
    </row>
    <row r="75" spans="1:83" ht="30" customHeight="1" x14ac:dyDescent="0.25">
      <c r="A75" s="209">
        <f t="shared" si="9"/>
        <v>72</v>
      </c>
      <c r="B75" s="179"/>
      <c r="C75" s="192"/>
      <c r="D75" s="193"/>
      <c r="E75" s="194"/>
      <c r="F75" s="200"/>
      <c r="G75" s="186"/>
      <c r="H75" s="186"/>
      <c r="I75" s="186"/>
      <c r="J75" s="186"/>
      <c r="K75" s="187" t="str">
        <f>IF(L75="","",LOOKUP(L75,dati!$BE$5:$BF$27))</f>
        <v/>
      </c>
      <c r="L75" s="187"/>
      <c r="M75" s="188"/>
      <c r="N75" s="186"/>
      <c r="O75" s="186" t="s">
        <v>947</v>
      </c>
      <c r="P75" s="186" t="s">
        <v>947</v>
      </c>
      <c r="Q75" s="186" t="s">
        <v>947</v>
      </c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9"/>
      <c r="AI75" s="186"/>
      <c r="AJ75" s="186"/>
      <c r="AK75" s="186"/>
      <c r="AL75" s="186"/>
      <c r="AM75" s="186"/>
      <c r="AN75" s="186"/>
      <c r="AO75" s="186"/>
      <c r="AP75" s="186"/>
      <c r="AQ75" s="186"/>
      <c r="AR75" s="187"/>
      <c r="AS75" s="187"/>
      <c r="AT75" s="187"/>
      <c r="AU75" s="187">
        <f t="shared" si="10"/>
        <v>0</v>
      </c>
      <c r="AV75" s="187" t="e">
        <f>IF(AU75="","",LOOKUP(AU75,dati!$AY$4:$AZ$8))</f>
        <v>#N/A</v>
      </c>
      <c r="AW75" s="190" t="e">
        <f t="shared" si="11"/>
        <v>#N/A</v>
      </c>
      <c r="AX75" s="191"/>
      <c r="AY75" s="191"/>
      <c r="AZ75" s="206"/>
      <c r="BA75" s="102">
        <f>LOOKUP(O75,dati!$I$4:$J$6)</f>
        <v>0</v>
      </c>
      <c r="BB75" s="102">
        <f>LOOKUP(P75,dati!$K$4:$L$6)</f>
        <v>0</v>
      </c>
      <c r="BC75" s="102">
        <f>LOOKUP(Q75,dati!$M$4:$N$6)</f>
        <v>0</v>
      </c>
      <c r="BD75" s="102" t="e">
        <f>LOOKUP(R75,dati!$O$4:$P$6)</f>
        <v>#N/A</v>
      </c>
      <c r="BE75" s="102" t="e">
        <f>LOOKUP(S75,dati!$Q$4:$R$6)</f>
        <v>#N/A</v>
      </c>
      <c r="BF75" s="102" t="e">
        <f>LOOKUP(V75,dati!$S$4:$T$5)</f>
        <v>#N/A</v>
      </c>
      <c r="BG75" s="102" t="e">
        <f>LOOKUP(W75,dati!$U$4:$V$5)</f>
        <v>#N/A</v>
      </c>
      <c r="BH75" s="102" t="e">
        <f>LOOKUP(X75,dati!$W$4:$X$5)</f>
        <v>#N/A</v>
      </c>
      <c r="BI75" s="102" t="e">
        <f>LOOKUP(Y75,dati!$Y$4:$Z$5)</f>
        <v>#N/A</v>
      </c>
      <c r="BJ75" s="102" t="e">
        <f>LOOKUP(Z75,dati!$AA$4:$AB$6)</f>
        <v>#N/A</v>
      </c>
      <c r="BK75" s="102" t="e">
        <f>LOOKUP(AB75,dati!$AC$4:$AD$6)</f>
        <v>#N/A</v>
      </c>
      <c r="BL75" s="102" t="e">
        <f>LOOKUP(AE75,dati!$AE$4:$AF$5)</f>
        <v>#N/A</v>
      </c>
      <c r="BM75" s="102" t="e">
        <f>LOOKUP(AF75,dati!$AG$4:$AH$5)</f>
        <v>#N/A</v>
      </c>
      <c r="BN75" s="102" t="e">
        <f>LOOKUP(AG75,dati!$AI$4:$AJ$6)</f>
        <v>#N/A</v>
      </c>
      <c r="BO75" s="102" t="e">
        <f>LOOKUP(AI75,dati!$AK$4:$AL$5)</f>
        <v>#N/A</v>
      </c>
      <c r="BP75" s="102" t="e">
        <f>LOOKUP(AJ75,dati!$AM$4:$AN$5)</f>
        <v>#N/A</v>
      </c>
      <c r="BQ75" s="102" t="e">
        <f>LOOKUP(AK75,dati!$AO$4:$AP$6)</f>
        <v>#N/A</v>
      </c>
      <c r="BR75" s="102" t="str">
        <f>IF(AL75="","#N/D",LOOKUP(AL75,dati!$AQ$4:$AR$6))</f>
        <v>#N/D</v>
      </c>
      <c r="BS75" s="102" t="e">
        <f>LOOKUP(AN75,dati!$AS$4:$AT$5)</f>
        <v>#N/A</v>
      </c>
      <c r="BT75" s="102" t="e">
        <f>LOOKUP(AO75,dati!$AU$4:$AV$5)</f>
        <v>#N/A</v>
      </c>
      <c r="BV75" s="102">
        <f>IF(AND(R75="NO",Q75="SI",P75="SI",O75="SI"),dati!$AY$4,0)</f>
        <v>0</v>
      </c>
      <c r="BW75" s="102">
        <f>IF(AND(R75="NO",Q75="SI",P75="NO",O75="SI"),dati!$AY$5,0)</f>
        <v>0</v>
      </c>
      <c r="BX75" s="102">
        <f>IF(AND(R75="NO",Q75="SI",P75="SI",O75="NO"),dati!$AY$5,0)</f>
        <v>0</v>
      </c>
      <c r="BY75" s="102">
        <f>IF(AND(R75="NO",Q75="SI",P75="NO",O75="NO"),dati!$AY$6,0)</f>
        <v>0</v>
      </c>
      <c r="BZ75" s="102">
        <f>IF(AND(R75="NO",Q75="NO"),dati!$AY$7,0)</f>
        <v>0</v>
      </c>
      <c r="CA75" s="102">
        <f>IF(R75="SI",dati!$AY$8,0)</f>
        <v>0</v>
      </c>
      <c r="CC75" s="103" t="str">
        <f t="shared" si="12"/>
        <v xml:space="preserve"> XX XX XX</v>
      </c>
      <c r="CD75" s="104" t="e">
        <f>LOOKUP(CC75,dati!$BC$4:$BD$9)</f>
        <v>#N/A</v>
      </c>
      <c r="CE75" s="105" t="e">
        <f>LOOKUP(L75,dati!BE76:BF94)</f>
        <v>#N/A</v>
      </c>
    </row>
    <row r="76" spans="1:83" ht="30" customHeight="1" x14ac:dyDescent="0.25">
      <c r="A76" s="209">
        <f t="shared" si="9"/>
        <v>73</v>
      </c>
      <c r="B76" s="179"/>
      <c r="C76" s="192"/>
      <c r="D76" s="193"/>
      <c r="E76" s="194"/>
      <c r="F76" s="200"/>
      <c r="G76" s="186"/>
      <c r="H76" s="186"/>
      <c r="I76" s="186"/>
      <c r="J76" s="186"/>
      <c r="K76" s="187" t="str">
        <f>IF(L76="","",LOOKUP(L76,dati!$BE$5:$BF$27))</f>
        <v/>
      </c>
      <c r="L76" s="187"/>
      <c r="M76" s="188"/>
      <c r="N76" s="186"/>
      <c r="O76" s="186" t="s">
        <v>947</v>
      </c>
      <c r="P76" s="186" t="s">
        <v>947</v>
      </c>
      <c r="Q76" s="186" t="s">
        <v>947</v>
      </c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9"/>
      <c r="AI76" s="186"/>
      <c r="AJ76" s="186"/>
      <c r="AK76" s="186"/>
      <c r="AL76" s="186"/>
      <c r="AM76" s="186"/>
      <c r="AN76" s="186"/>
      <c r="AO76" s="186"/>
      <c r="AP76" s="186"/>
      <c r="AQ76" s="186"/>
      <c r="AR76" s="187"/>
      <c r="AS76" s="187"/>
      <c r="AT76" s="187"/>
      <c r="AU76" s="187">
        <f t="shared" si="10"/>
        <v>0</v>
      </c>
      <c r="AV76" s="187" t="e">
        <f>IF(AU76="","",LOOKUP(AU76,dati!$AY$4:$AZ$8))</f>
        <v>#N/A</v>
      </c>
      <c r="AW76" s="190" t="e">
        <f t="shared" si="11"/>
        <v>#N/A</v>
      </c>
      <c r="AX76" s="191"/>
      <c r="AY76" s="191"/>
      <c r="AZ76" s="206"/>
      <c r="BA76" s="102">
        <f>LOOKUP(O76,dati!$I$4:$J$6)</f>
        <v>0</v>
      </c>
      <c r="BB76" s="102">
        <f>LOOKUP(P76,dati!$K$4:$L$6)</f>
        <v>0</v>
      </c>
      <c r="BC76" s="102">
        <f>LOOKUP(Q76,dati!$M$4:$N$6)</f>
        <v>0</v>
      </c>
      <c r="BD76" s="102" t="e">
        <f>LOOKUP(R76,dati!$O$4:$P$6)</f>
        <v>#N/A</v>
      </c>
      <c r="BE76" s="102" t="e">
        <f>LOOKUP(S76,dati!$Q$4:$R$6)</f>
        <v>#N/A</v>
      </c>
      <c r="BF76" s="102" t="e">
        <f>LOOKUP(V76,dati!$S$4:$T$5)</f>
        <v>#N/A</v>
      </c>
      <c r="BG76" s="102" t="e">
        <f>LOOKUP(W76,dati!$U$4:$V$5)</f>
        <v>#N/A</v>
      </c>
      <c r="BH76" s="102" t="e">
        <f>LOOKUP(X76,dati!$W$4:$X$5)</f>
        <v>#N/A</v>
      </c>
      <c r="BI76" s="102" t="e">
        <f>LOOKUP(Y76,dati!$Y$4:$Z$5)</f>
        <v>#N/A</v>
      </c>
      <c r="BJ76" s="102" t="e">
        <f>LOOKUP(Z76,dati!$AA$4:$AB$6)</f>
        <v>#N/A</v>
      </c>
      <c r="BK76" s="102" t="e">
        <f>LOOKUP(AB76,dati!$AC$4:$AD$6)</f>
        <v>#N/A</v>
      </c>
      <c r="BL76" s="102" t="e">
        <f>LOOKUP(AE76,dati!$AE$4:$AF$5)</f>
        <v>#N/A</v>
      </c>
      <c r="BM76" s="102" t="e">
        <f>LOOKUP(AF76,dati!$AG$4:$AH$5)</f>
        <v>#N/A</v>
      </c>
      <c r="BN76" s="102" t="e">
        <f>LOOKUP(AG76,dati!$AI$4:$AJ$6)</f>
        <v>#N/A</v>
      </c>
      <c r="BO76" s="102" t="e">
        <f>LOOKUP(AI76,dati!$AK$4:$AL$5)</f>
        <v>#N/A</v>
      </c>
      <c r="BP76" s="102" t="e">
        <f>LOOKUP(AJ76,dati!$AM$4:$AN$5)</f>
        <v>#N/A</v>
      </c>
      <c r="BQ76" s="102" t="e">
        <f>LOOKUP(AK76,dati!$AO$4:$AP$6)</f>
        <v>#N/A</v>
      </c>
      <c r="BR76" s="102" t="str">
        <f>IF(AL76="","#N/D",LOOKUP(AL76,dati!$AQ$4:$AR$6))</f>
        <v>#N/D</v>
      </c>
      <c r="BS76" s="102" t="e">
        <f>LOOKUP(AN76,dati!$AS$4:$AT$5)</f>
        <v>#N/A</v>
      </c>
      <c r="BT76" s="102" t="e">
        <f>LOOKUP(AO76,dati!$AU$4:$AV$5)</f>
        <v>#N/A</v>
      </c>
      <c r="BV76" s="102">
        <f>IF(AND(R76="NO",Q76="SI",P76="SI",O76="SI"),dati!$AY$4,0)</f>
        <v>0</v>
      </c>
      <c r="BW76" s="102">
        <f>IF(AND(R76="NO",Q76="SI",P76="NO",O76="SI"),dati!$AY$5,0)</f>
        <v>0</v>
      </c>
      <c r="BX76" s="102">
        <f>IF(AND(R76="NO",Q76="SI",P76="SI",O76="NO"),dati!$AY$5,0)</f>
        <v>0</v>
      </c>
      <c r="BY76" s="102">
        <f>IF(AND(R76="NO",Q76="SI",P76="NO",O76="NO"),dati!$AY$6,0)</f>
        <v>0</v>
      </c>
      <c r="BZ76" s="102">
        <f>IF(AND(R76="NO",Q76="NO"),dati!$AY$7,0)</f>
        <v>0</v>
      </c>
      <c r="CA76" s="102">
        <f>IF(R76="SI",dati!$AY$8,0)</f>
        <v>0</v>
      </c>
      <c r="CC76" s="103" t="str">
        <f t="shared" si="12"/>
        <v xml:space="preserve"> XX XX XX</v>
      </c>
      <c r="CD76" s="104" t="e">
        <f>LOOKUP(CC76,dati!$BC$4:$BD$9)</f>
        <v>#N/A</v>
      </c>
      <c r="CE76" s="105" t="e">
        <f>LOOKUP(L76,dati!BE77:BF95)</f>
        <v>#N/A</v>
      </c>
    </row>
    <row r="77" spans="1:83" ht="30" customHeight="1" x14ac:dyDescent="0.25">
      <c r="A77" s="209">
        <f t="shared" si="9"/>
        <v>74</v>
      </c>
      <c r="B77" s="179"/>
      <c r="C77" s="192"/>
      <c r="D77" s="193"/>
      <c r="E77" s="194"/>
      <c r="F77" s="200"/>
      <c r="G77" s="186"/>
      <c r="H77" s="186"/>
      <c r="I77" s="186"/>
      <c r="J77" s="186"/>
      <c r="K77" s="187" t="str">
        <f>IF(L77="","",LOOKUP(L77,dati!$BE$5:$BF$27))</f>
        <v/>
      </c>
      <c r="L77" s="187"/>
      <c r="M77" s="188"/>
      <c r="N77" s="186"/>
      <c r="O77" s="186" t="s">
        <v>947</v>
      </c>
      <c r="P77" s="186" t="s">
        <v>947</v>
      </c>
      <c r="Q77" s="186" t="s">
        <v>947</v>
      </c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9"/>
      <c r="AI77" s="186"/>
      <c r="AJ77" s="186"/>
      <c r="AK77" s="186"/>
      <c r="AL77" s="186"/>
      <c r="AM77" s="186"/>
      <c r="AN77" s="186"/>
      <c r="AO77" s="186"/>
      <c r="AP77" s="186"/>
      <c r="AQ77" s="186"/>
      <c r="AR77" s="187"/>
      <c r="AS77" s="187"/>
      <c r="AT77" s="187"/>
      <c r="AU77" s="187">
        <f t="shared" si="10"/>
        <v>0</v>
      </c>
      <c r="AV77" s="187" t="e">
        <f>IF(AU77="","",LOOKUP(AU77,dati!$AY$4:$AZ$8))</f>
        <v>#N/A</v>
      </c>
      <c r="AW77" s="190" t="e">
        <f t="shared" si="11"/>
        <v>#N/A</v>
      </c>
      <c r="AX77" s="191"/>
      <c r="AY77" s="191"/>
      <c r="AZ77" s="206"/>
      <c r="BA77" s="102">
        <f>LOOKUP(O77,dati!$I$4:$J$6)</f>
        <v>0</v>
      </c>
      <c r="BB77" s="102">
        <f>LOOKUP(P77,dati!$K$4:$L$6)</f>
        <v>0</v>
      </c>
      <c r="BC77" s="102">
        <f>LOOKUP(Q77,dati!$M$4:$N$6)</f>
        <v>0</v>
      </c>
      <c r="BD77" s="102" t="e">
        <f>LOOKUP(R77,dati!$O$4:$P$6)</f>
        <v>#N/A</v>
      </c>
      <c r="BE77" s="102" t="e">
        <f>LOOKUP(S77,dati!$Q$4:$R$6)</f>
        <v>#N/A</v>
      </c>
      <c r="BF77" s="102" t="e">
        <f>LOOKUP(V77,dati!$S$4:$T$5)</f>
        <v>#N/A</v>
      </c>
      <c r="BG77" s="102" t="e">
        <f>LOOKUP(W77,dati!$U$4:$V$5)</f>
        <v>#N/A</v>
      </c>
      <c r="BH77" s="102" t="e">
        <f>LOOKUP(X77,dati!$W$4:$X$5)</f>
        <v>#N/A</v>
      </c>
      <c r="BI77" s="102" t="e">
        <f>LOOKUP(Y77,dati!$Y$4:$Z$5)</f>
        <v>#N/A</v>
      </c>
      <c r="BJ77" s="102" t="e">
        <f>LOOKUP(Z77,dati!$AA$4:$AB$6)</f>
        <v>#N/A</v>
      </c>
      <c r="BK77" s="102" t="e">
        <f>LOOKUP(AB77,dati!$AC$4:$AD$6)</f>
        <v>#N/A</v>
      </c>
      <c r="BL77" s="102" t="e">
        <f>LOOKUP(AE77,dati!$AE$4:$AF$5)</f>
        <v>#N/A</v>
      </c>
      <c r="BM77" s="102" t="e">
        <f>LOOKUP(AF77,dati!$AG$4:$AH$5)</f>
        <v>#N/A</v>
      </c>
      <c r="BN77" s="102" t="e">
        <f>LOOKUP(AG77,dati!$AI$4:$AJ$6)</f>
        <v>#N/A</v>
      </c>
      <c r="BO77" s="102" t="e">
        <f>LOOKUP(AI77,dati!$AK$4:$AL$5)</f>
        <v>#N/A</v>
      </c>
      <c r="BP77" s="102" t="e">
        <f>LOOKUP(AJ77,dati!$AM$4:$AN$5)</f>
        <v>#N/A</v>
      </c>
      <c r="BQ77" s="102" t="e">
        <f>LOOKUP(AK77,dati!$AO$4:$AP$6)</f>
        <v>#N/A</v>
      </c>
      <c r="BR77" s="102" t="str">
        <f>IF(AL77="","#N/D",LOOKUP(AL77,dati!$AQ$4:$AR$6))</f>
        <v>#N/D</v>
      </c>
      <c r="BS77" s="102" t="e">
        <f>LOOKUP(AN77,dati!$AS$4:$AT$5)</f>
        <v>#N/A</v>
      </c>
      <c r="BT77" s="102" t="e">
        <f>LOOKUP(AO77,dati!$AU$4:$AV$5)</f>
        <v>#N/A</v>
      </c>
      <c r="BV77" s="102">
        <f>IF(AND(R77="NO",Q77="SI",P77="SI",O77="SI"),dati!$AY$4,0)</f>
        <v>0</v>
      </c>
      <c r="BW77" s="102">
        <f>IF(AND(R77="NO",Q77="SI",P77="NO",O77="SI"),dati!$AY$5,0)</f>
        <v>0</v>
      </c>
      <c r="BX77" s="102">
        <f>IF(AND(R77="NO",Q77="SI",P77="SI",O77="NO"),dati!$AY$5,0)</f>
        <v>0</v>
      </c>
      <c r="BY77" s="102">
        <f>IF(AND(R77="NO",Q77="SI",P77="NO",O77="NO"),dati!$AY$6,0)</f>
        <v>0</v>
      </c>
      <c r="BZ77" s="102">
        <f>IF(AND(R77="NO",Q77="NO"),dati!$AY$7,0)</f>
        <v>0</v>
      </c>
      <c r="CA77" s="102">
        <f>IF(R77="SI",dati!$AY$8,0)</f>
        <v>0</v>
      </c>
      <c r="CC77" s="103" t="str">
        <f t="shared" si="12"/>
        <v xml:space="preserve"> XX XX XX</v>
      </c>
      <c r="CD77" s="104" t="e">
        <f>LOOKUP(CC77,dati!$BC$4:$BD$9)</f>
        <v>#N/A</v>
      </c>
      <c r="CE77" s="105" t="e">
        <f>LOOKUP(L77,dati!BE78:BF96)</f>
        <v>#N/A</v>
      </c>
    </row>
    <row r="78" spans="1:83" ht="30" customHeight="1" x14ac:dyDescent="0.25">
      <c r="A78" s="209">
        <f t="shared" si="9"/>
        <v>75</v>
      </c>
      <c r="B78" s="179"/>
      <c r="C78" s="192"/>
      <c r="D78" s="193"/>
      <c r="E78" s="194"/>
      <c r="F78" s="200"/>
      <c r="G78" s="186"/>
      <c r="H78" s="186"/>
      <c r="I78" s="186"/>
      <c r="J78" s="186"/>
      <c r="K78" s="187" t="str">
        <f>IF(L78="","",LOOKUP(L78,dati!$BE$5:$BF$27))</f>
        <v/>
      </c>
      <c r="L78" s="187"/>
      <c r="M78" s="188"/>
      <c r="N78" s="186"/>
      <c r="O78" s="186" t="s">
        <v>947</v>
      </c>
      <c r="P78" s="186" t="s">
        <v>947</v>
      </c>
      <c r="Q78" s="186" t="s">
        <v>947</v>
      </c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9"/>
      <c r="AI78" s="186"/>
      <c r="AJ78" s="186"/>
      <c r="AK78" s="186"/>
      <c r="AL78" s="186"/>
      <c r="AM78" s="186"/>
      <c r="AN78" s="186"/>
      <c r="AO78" s="186"/>
      <c r="AP78" s="186"/>
      <c r="AQ78" s="186"/>
      <c r="AR78" s="187"/>
      <c r="AS78" s="187"/>
      <c r="AT78" s="187"/>
      <c r="AU78" s="187">
        <f t="shared" si="10"/>
        <v>0</v>
      </c>
      <c r="AV78" s="187" t="e">
        <f>IF(AU78="","",LOOKUP(AU78,dati!$AY$4:$AZ$8))</f>
        <v>#N/A</v>
      </c>
      <c r="AW78" s="190" t="e">
        <f t="shared" si="11"/>
        <v>#N/A</v>
      </c>
      <c r="AX78" s="191"/>
      <c r="AY78" s="191"/>
      <c r="AZ78" s="206"/>
      <c r="BA78" s="102">
        <f>LOOKUP(O78,dati!$I$4:$J$6)</f>
        <v>0</v>
      </c>
      <c r="BB78" s="102">
        <f>LOOKUP(P78,dati!$K$4:$L$6)</f>
        <v>0</v>
      </c>
      <c r="BC78" s="102">
        <f>LOOKUP(Q78,dati!$M$4:$N$6)</f>
        <v>0</v>
      </c>
      <c r="BD78" s="102" t="e">
        <f>LOOKUP(R78,dati!$O$4:$P$6)</f>
        <v>#N/A</v>
      </c>
      <c r="BE78" s="102" t="e">
        <f>LOOKUP(S78,dati!$Q$4:$R$6)</f>
        <v>#N/A</v>
      </c>
      <c r="BF78" s="102" t="e">
        <f>LOOKUP(V78,dati!$S$4:$T$5)</f>
        <v>#N/A</v>
      </c>
      <c r="BG78" s="102" t="e">
        <f>LOOKUP(W78,dati!$U$4:$V$5)</f>
        <v>#N/A</v>
      </c>
      <c r="BH78" s="102" t="e">
        <f>LOOKUP(X78,dati!$W$4:$X$5)</f>
        <v>#N/A</v>
      </c>
      <c r="BI78" s="102" t="e">
        <f>LOOKUP(Y78,dati!$Y$4:$Z$5)</f>
        <v>#N/A</v>
      </c>
      <c r="BJ78" s="102" t="e">
        <f>LOOKUP(Z78,dati!$AA$4:$AB$6)</f>
        <v>#N/A</v>
      </c>
      <c r="BK78" s="102" t="e">
        <f>LOOKUP(AB78,dati!$AC$4:$AD$6)</f>
        <v>#N/A</v>
      </c>
      <c r="BL78" s="102" t="e">
        <f>LOOKUP(AE78,dati!$AE$4:$AF$5)</f>
        <v>#N/A</v>
      </c>
      <c r="BM78" s="102" t="e">
        <f>LOOKUP(AF78,dati!$AG$4:$AH$5)</f>
        <v>#N/A</v>
      </c>
      <c r="BN78" s="102" t="e">
        <f>LOOKUP(AG78,dati!$AI$4:$AJ$6)</f>
        <v>#N/A</v>
      </c>
      <c r="BO78" s="102" t="e">
        <f>LOOKUP(AI78,dati!$AK$4:$AL$5)</f>
        <v>#N/A</v>
      </c>
      <c r="BP78" s="102" t="e">
        <f>LOOKUP(AJ78,dati!$AM$4:$AN$5)</f>
        <v>#N/A</v>
      </c>
      <c r="BQ78" s="102" t="e">
        <f>LOOKUP(AK78,dati!$AO$4:$AP$6)</f>
        <v>#N/A</v>
      </c>
      <c r="BR78" s="102" t="str">
        <f>IF(AL78="","#N/D",LOOKUP(AL78,dati!$AQ$4:$AR$6))</f>
        <v>#N/D</v>
      </c>
      <c r="BS78" s="102" t="e">
        <f>LOOKUP(AN78,dati!$AS$4:$AT$5)</f>
        <v>#N/A</v>
      </c>
      <c r="BT78" s="102" t="e">
        <f>LOOKUP(AO78,dati!$AU$4:$AV$5)</f>
        <v>#N/A</v>
      </c>
      <c r="BV78" s="102">
        <f>IF(AND(R78="NO",Q78="SI",P78="SI",O78="SI"),dati!$AY$4,0)</f>
        <v>0</v>
      </c>
      <c r="BW78" s="102">
        <f>IF(AND(R78="NO",Q78="SI",P78="NO",O78="SI"),dati!$AY$5,0)</f>
        <v>0</v>
      </c>
      <c r="BX78" s="102">
        <f>IF(AND(R78="NO",Q78="SI",P78="SI",O78="NO"),dati!$AY$5,0)</f>
        <v>0</v>
      </c>
      <c r="BY78" s="102">
        <f>IF(AND(R78="NO",Q78="SI",P78="NO",O78="NO"),dati!$AY$6,0)</f>
        <v>0</v>
      </c>
      <c r="BZ78" s="102">
        <f>IF(AND(R78="NO",Q78="NO"),dati!$AY$7,0)</f>
        <v>0</v>
      </c>
      <c r="CA78" s="102">
        <f>IF(R78="SI",dati!$AY$8,0)</f>
        <v>0</v>
      </c>
      <c r="CC78" s="103" t="str">
        <f t="shared" si="12"/>
        <v xml:space="preserve"> XX XX XX</v>
      </c>
      <c r="CD78" s="104" t="e">
        <f>LOOKUP(CC78,dati!$BC$4:$BD$9)</f>
        <v>#N/A</v>
      </c>
      <c r="CE78" s="105" t="e">
        <f>LOOKUP(L78,dati!BE79:BF97)</f>
        <v>#N/A</v>
      </c>
    </row>
    <row r="79" spans="1:83" ht="30" customHeight="1" x14ac:dyDescent="0.25">
      <c r="A79" s="209">
        <f t="shared" si="9"/>
        <v>76</v>
      </c>
      <c r="B79" s="179"/>
      <c r="C79" s="192"/>
      <c r="D79" s="193"/>
      <c r="E79" s="194"/>
      <c r="F79" s="200"/>
      <c r="G79" s="186"/>
      <c r="H79" s="186"/>
      <c r="I79" s="186"/>
      <c r="J79" s="186"/>
      <c r="K79" s="187" t="str">
        <f>IF(L79="","",LOOKUP(L79,dati!$BE$5:$BF$27))</f>
        <v/>
      </c>
      <c r="L79" s="187"/>
      <c r="M79" s="188"/>
      <c r="N79" s="186"/>
      <c r="O79" s="186" t="s">
        <v>947</v>
      </c>
      <c r="P79" s="186" t="s">
        <v>947</v>
      </c>
      <c r="Q79" s="186" t="s">
        <v>947</v>
      </c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9"/>
      <c r="AI79" s="186"/>
      <c r="AJ79" s="186"/>
      <c r="AK79" s="186"/>
      <c r="AL79" s="186"/>
      <c r="AM79" s="186"/>
      <c r="AN79" s="186"/>
      <c r="AO79" s="186"/>
      <c r="AP79" s="186"/>
      <c r="AQ79" s="186"/>
      <c r="AR79" s="187"/>
      <c r="AS79" s="187"/>
      <c r="AT79" s="187"/>
      <c r="AU79" s="187">
        <f t="shared" si="10"/>
        <v>0</v>
      </c>
      <c r="AV79" s="187" t="e">
        <f>IF(AU79="","",LOOKUP(AU79,dati!$AY$4:$AZ$8))</f>
        <v>#N/A</v>
      </c>
      <c r="AW79" s="190" t="e">
        <f t="shared" si="11"/>
        <v>#N/A</v>
      </c>
      <c r="AX79" s="191"/>
      <c r="AY79" s="191"/>
      <c r="AZ79" s="206"/>
      <c r="BA79" s="102">
        <f>LOOKUP(O79,dati!$I$4:$J$6)</f>
        <v>0</v>
      </c>
      <c r="BB79" s="102">
        <f>LOOKUP(P79,dati!$K$4:$L$6)</f>
        <v>0</v>
      </c>
      <c r="BC79" s="102">
        <f>LOOKUP(Q79,dati!$M$4:$N$6)</f>
        <v>0</v>
      </c>
      <c r="BD79" s="102" t="e">
        <f>LOOKUP(R79,dati!$O$4:$P$6)</f>
        <v>#N/A</v>
      </c>
      <c r="BE79" s="102" t="e">
        <f>LOOKUP(S79,dati!$Q$4:$R$6)</f>
        <v>#N/A</v>
      </c>
      <c r="BF79" s="102" t="e">
        <f>LOOKUP(V79,dati!$S$4:$T$5)</f>
        <v>#N/A</v>
      </c>
      <c r="BG79" s="102" t="e">
        <f>LOOKUP(W79,dati!$U$4:$V$5)</f>
        <v>#N/A</v>
      </c>
      <c r="BH79" s="102" t="e">
        <f>LOOKUP(X79,dati!$W$4:$X$5)</f>
        <v>#N/A</v>
      </c>
      <c r="BI79" s="102" t="e">
        <f>LOOKUP(Y79,dati!$Y$4:$Z$5)</f>
        <v>#N/A</v>
      </c>
      <c r="BJ79" s="102" t="e">
        <f>LOOKUP(Z79,dati!$AA$4:$AB$6)</f>
        <v>#N/A</v>
      </c>
      <c r="BK79" s="102" t="e">
        <f>LOOKUP(AB79,dati!$AC$4:$AD$6)</f>
        <v>#N/A</v>
      </c>
      <c r="BL79" s="102" t="e">
        <f>LOOKUP(AE79,dati!$AE$4:$AF$5)</f>
        <v>#N/A</v>
      </c>
      <c r="BM79" s="102" t="e">
        <f>LOOKUP(AF79,dati!$AG$4:$AH$5)</f>
        <v>#N/A</v>
      </c>
      <c r="BN79" s="102" t="e">
        <f>LOOKUP(AG79,dati!$AI$4:$AJ$6)</f>
        <v>#N/A</v>
      </c>
      <c r="BO79" s="102" t="e">
        <f>LOOKUP(AI79,dati!$AK$4:$AL$5)</f>
        <v>#N/A</v>
      </c>
      <c r="BP79" s="102" t="e">
        <f>LOOKUP(AJ79,dati!$AM$4:$AN$5)</f>
        <v>#N/A</v>
      </c>
      <c r="BQ79" s="102" t="e">
        <f>LOOKUP(AK79,dati!$AO$4:$AP$6)</f>
        <v>#N/A</v>
      </c>
      <c r="BR79" s="102" t="str">
        <f>IF(AL79="","#N/D",LOOKUP(AL79,dati!$AQ$4:$AR$6))</f>
        <v>#N/D</v>
      </c>
      <c r="BS79" s="102" t="e">
        <f>LOOKUP(AN79,dati!$AS$4:$AT$5)</f>
        <v>#N/A</v>
      </c>
      <c r="BT79" s="102" t="e">
        <f>LOOKUP(AO79,dati!$AU$4:$AV$5)</f>
        <v>#N/A</v>
      </c>
      <c r="BV79" s="102">
        <f>IF(AND(R79="NO",Q79="SI",P79="SI",O79="SI"),dati!$AY$4,0)</f>
        <v>0</v>
      </c>
      <c r="BW79" s="102">
        <f>IF(AND(R79="NO",Q79="SI",P79="NO",O79="SI"),dati!$AY$5,0)</f>
        <v>0</v>
      </c>
      <c r="BX79" s="102">
        <f>IF(AND(R79="NO",Q79="SI",P79="SI",O79="NO"),dati!$AY$5,0)</f>
        <v>0</v>
      </c>
      <c r="BY79" s="102">
        <f>IF(AND(R79="NO",Q79="SI",P79="NO",O79="NO"),dati!$AY$6,0)</f>
        <v>0</v>
      </c>
      <c r="BZ79" s="102">
        <f>IF(AND(R79="NO",Q79="NO"),dati!$AY$7,0)</f>
        <v>0</v>
      </c>
      <c r="CA79" s="102">
        <f>IF(R79="SI",dati!$AY$8,0)</f>
        <v>0</v>
      </c>
      <c r="CC79" s="103" t="str">
        <f t="shared" si="12"/>
        <v xml:space="preserve"> XX XX XX</v>
      </c>
      <c r="CD79" s="104" t="e">
        <f>LOOKUP(CC79,dati!$BC$4:$BD$9)</f>
        <v>#N/A</v>
      </c>
      <c r="CE79" s="105" t="e">
        <f>LOOKUP(L79,dati!BE80:BF98)</f>
        <v>#N/A</v>
      </c>
    </row>
    <row r="80" spans="1:83" ht="30" customHeight="1" x14ac:dyDescent="0.25">
      <c r="A80" s="209">
        <f t="shared" si="9"/>
        <v>77</v>
      </c>
      <c r="B80" s="179"/>
      <c r="C80" s="192"/>
      <c r="D80" s="193"/>
      <c r="E80" s="194"/>
      <c r="F80" s="200"/>
      <c r="G80" s="186"/>
      <c r="H80" s="186"/>
      <c r="I80" s="186"/>
      <c r="J80" s="186"/>
      <c r="K80" s="187" t="str">
        <f>IF(L80="","",LOOKUP(L80,dati!$BE$5:$BF$27))</f>
        <v/>
      </c>
      <c r="L80" s="187"/>
      <c r="M80" s="188"/>
      <c r="N80" s="186"/>
      <c r="O80" s="186" t="s">
        <v>947</v>
      </c>
      <c r="P80" s="186" t="s">
        <v>947</v>
      </c>
      <c r="Q80" s="186" t="s">
        <v>947</v>
      </c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9"/>
      <c r="AI80" s="186"/>
      <c r="AJ80" s="186"/>
      <c r="AK80" s="186"/>
      <c r="AL80" s="186"/>
      <c r="AM80" s="186"/>
      <c r="AN80" s="186"/>
      <c r="AO80" s="186"/>
      <c r="AP80" s="186"/>
      <c r="AQ80" s="186"/>
      <c r="AR80" s="187"/>
      <c r="AS80" s="187"/>
      <c r="AT80" s="187"/>
      <c r="AU80" s="187">
        <f t="shared" si="10"/>
        <v>0</v>
      </c>
      <c r="AV80" s="187" t="e">
        <f>IF(AU80="","",LOOKUP(AU80,dati!$AY$4:$AZ$8))</f>
        <v>#N/A</v>
      </c>
      <c r="AW80" s="190" t="e">
        <f t="shared" si="11"/>
        <v>#N/A</v>
      </c>
      <c r="AX80" s="191"/>
      <c r="AY80" s="191"/>
      <c r="AZ80" s="206"/>
      <c r="BA80" s="102">
        <f>LOOKUP(O80,dati!$I$4:$J$6)</f>
        <v>0</v>
      </c>
      <c r="BB80" s="102">
        <f>LOOKUP(P80,dati!$K$4:$L$6)</f>
        <v>0</v>
      </c>
      <c r="BC80" s="102">
        <f>LOOKUP(Q80,dati!$M$4:$N$6)</f>
        <v>0</v>
      </c>
      <c r="BD80" s="102" t="e">
        <f>LOOKUP(R80,dati!$O$4:$P$6)</f>
        <v>#N/A</v>
      </c>
      <c r="BE80" s="102" t="e">
        <f>LOOKUP(S80,dati!$Q$4:$R$6)</f>
        <v>#N/A</v>
      </c>
      <c r="BF80" s="102" t="e">
        <f>LOOKUP(V80,dati!$S$4:$T$5)</f>
        <v>#N/A</v>
      </c>
      <c r="BG80" s="102" t="e">
        <f>LOOKUP(W80,dati!$U$4:$V$5)</f>
        <v>#N/A</v>
      </c>
      <c r="BH80" s="102" t="e">
        <f>LOOKUP(X80,dati!$W$4:$X$5)</f>
        <v>#N/A</v>
      </c>
      <c r="BI80" s="102" t="e">
        <f>LOOKUP(Y80,dati!$Y$4:$Z$5)</f>
        <v>#N/A</v>
      </c>
      <c r="BJ80" s="102" t="e">
        <f>LOOKUP(Z80,dati!$AA$4:$AB$6)</f>
        <v>#N/A</v>
      </c>
      <c r="BK80" s="102" t="e">
        <f>LOOKUP(AB80,dati!$AC$4:$AD$6)</f>
        <v>#N/A</v>
      </c>
      <c r="BL80" s="102" t="e">
        <f>LOOKUP(AE80,dati!$AE$4:$AF$5)</f>
        <v>#N/A</v>
      </c>
      <c r="BM80" s="102" t="e">
        <f>LOOKUP(AF80,dati!$AG$4:$AH$5)</f>
        <v>#N/A</v>
      </c>
      <c r="BN80" s="102" t="e">
        <f>LOOKUP(AG80,dati!$AI$4:$AJ$6)</f>
        <v>#N/A</v>
      </c>
      <c r="BO80" s="102" t="e">
        <f>LOOKUP(AI80,dati!$AK$4:$AL$5)</f>
        <v>#N/A</v>
      </c>
      <c r="BP80" s="102" t="e">
        <f>LOOKUP(AJ80,dati!$AM$4:$AN$5)</f>
        <v>#N/A</v>
      </c>
      <c r="BQ80" s="102" t="e">
        <f>LOOKUP(AK80,dati!$AO$4:$AP$6)</f>
        <v>#N/A</v>
      </c>
      <c r="BR80" s="102" t="str">
        <f>IF(AL80="","#N/D",LOOKUP(AL80,dati!$AQ$4:$AR$6))</f>
        <v>#N/D</v>
      </c>
      <c r="BS80" s="102" t="e">
        <f>LOOKUP(AN80,dati!$AS$4:$AT$5)</f>
        <v>#N/A</v>
      </c>
      <c r="BT80" s="102" t="e">
        <f>LOOKUP(AO80,dati!$AU$4:$AV$5)</f>
        <v>#N/A</v>
      </c>
      <c r="BV80" s="102">
        <f>IF(AND(R80="NO",Q80="SI",P80="SI",O80="SI"),dati!$AY$4,0)</f>
        <v>0</v>
      </c>
      <c r="BW80" s="102">
        <f>IF(AND(R80="NO",Q80="SI",P80="NO",O80="SI"),dati!$AY$5,0)</f>
        <v>0</v>
      </c>
      <c r="BX80" s="102">
        <f>IF(AND(R80="NO",Q80="SI",P80="SI",O80="NO"),dati!$AY$5,0)</f>
        <v>0</v>
      </c>
      <c r="BY80" s="102">
        <f>IF(AND(R80="NO",Q80="SI",P80="NO",O80="NO"),dati!$AY$6,0)</f>
        <v>0</v>
      </c>
      <c r="BZ80" s="102">
        <f>IF(AND(R80="NO",Q80="NO"),dati!$AY$7,0)</f>
        <v>0</v>
      </c>
      <c r="CA80" s="102">
        <f>IF(R80="SI",dati!$AY$8,0)</f>
        <v>0</v>
      </c>
      <c r="CC80" s="103" t="str">
        <f t="shared" si="12"/>
        <v xml:space="preserve"> XX XX XX</v>
      </c>
      <c r="CD80" s="104" t="e">
        <f>LOOKUP(CC80,dati!$BC$4:$BD$9)</f>
        <v>#N/A</v>
      </c>
      <c r="CE80" s="105" t="e">
        <f>LOOKUP(L80,dati!BE81:BF99)</f>
        <v>#N/A</v>
      </c>
    </row>
    <row r="81" spans="1:83" ht="30" customHeight="1" x14ac:dyDescent="0.25">
      <c r="A81" s="209">
        <f t="shared" si="9"/>
        <v>78</v>
      </c>
      <c r="B81" s="179"/>
      <c r="C81" s="192"/>
      <c r="D81" s="193"/>
      <c r="E81" s="194"/>
      <c r="F81" s="200"/>
      <c r="G81" s="186"/>
      <c r="H81" s="186"/>
      <c r="I81" s="186"/>
      <c r="J81" s="186"/>
      <c r="K81" s="187" t="str">
        <f>IF(L81="","",LOOKUP(L81,dati!$BE$5:$BF$27))</f>
        <v/>
      </c>
      <c r="L81" s="187"/>
      <c r="M81" s="188"/>
      <c r="N81" s="186"/>
      <c r="O81" s="186" t="s">
        <v>947</v>
      </c>
      <c r="P81" s="186" t="s">
        <v>947</v>
      </c>
      <c r="Q81" s="186" t="s">
        <v>947</v>
      </c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9"/>
      <c r="AI81" s="186"/>
      <c r="AJ81" s="186"/>
      <c r="AK81" s="186"/>
      <c r="AL81" s="186"/>
      <c r="AM81" s="186"/>
      <c r="AN81" s="186"/>
      <c r="AO81" s="186"/>
      <c r="AP81" s="186"/>
      <c r="AQ81" s="186"/>
      <c r="AR81" s="187"/>
      <c r="AS81" s="187"/>
      <c r="AT81" s="187"/>
      <c r="AU81" s="187">
        <f t="shared" si="10"/>
        <v>0</v>
      </c>
      <c r="AV81" s="187" t="e">
        <f>IF(AU81="","",LOOKUP(AU81,dati!$AY$4:$AZ$8))</f>
        <v>#N/A</v>
      </c>
      <c r="AW81" s="190" t="e">
        <f t="shared" si="11"/>
        <v>#N/A</v>
      </c>
      <c r="AX81" s="191"/>
      <c r="AY81" s="191"/>
      <c r="AZ81" s="206"/>
      <c r="BA81" s="102">
        <f>LOOKUP(O81,dati!$I$4:$J$6)</f>
        <v>0</v>
      </c>
      <c r="BB81" s="102">
        <f>LOOKUP(P81,dati!$K$4:$L$6)</f>
        <v>0</v>
      </c>
      <c r="BC81" s="102">
        <f>LOOKUP(Q81,dati!$M$4:$N$6)</f>
        <v>0</v>
      </c>
      <c r="BD81" s="102" t="e">
        <f>LOOKUP(R81,dati!$O$4:$P$6)</f>
        <v>#N/A</v>
      </c>
      <c r="BE81" s="102" t="e">
        <f>LOOKUP(S81,dati!$Q$4:$R$6)</f>
        <v>#N/A</v>
      </c>
      <c r="BF81" s="102" t="e">
        <f>LOOKUP(V81,dati!$S$4:$T$5)</f>
        <v>#N/A</v>
      </c>
      <c r="BG81" s="102" t="e">
        <f>LOOKUP(W81,dati!$U$4:$V$5)</f>
        <v>#N/A</v>
      </c>
      <c r="BH81" s="102" t="e">
        <f>LOOKUP(X81,dati!$W$4:$X$5)</f>
        <v>#N/A</v>
      </c>
      <c r="BI81" s="102" t="e">
        <f>LOOKUP(Y81,dati!$Y$4:$Z$5)</f>
        <v>#N/A</v>
      </c>
      <c r="BJ81" s="102" t="e">
        <f>LOOKUP(Z81,dati!$AA$4:$AB$6)</f>
        <v>#N/A</v>
      </c>
      <c r="BK81" s="102" t="e">
        <f>LOOKUP(AB81,dati!$AC$4:$AD$6)</f>
        <v>#N/A</v>
      </c>
      <c r="BL81" s="102" t="e">
        <f>LOOKUP(AE81,dati!$AE$4:$AF$5)</f>
        <v>#N/A</v>
      </c>
      <c r="BM81" s="102" t="e">
        <f>LOOKUP(AF81,dati!$AG$4:$AH$5)</f>
        <v>#N/A</v>
      </c>
      <c r="BN81" s="102" t="e">
        <f>LOOKUP(AG81,dati!$AI$4:$AJ$6)</f>
        <v>#N/A</v>
      </c>
      <c r="BO81" s="102" t="e">
        <f>LOOKUP(AI81,dati!$AK$4:$AL$5)</f>
        <v>#N/A</v>
      </c>
      <c r="BP81" s="102" t="e">
        <f>LOOKUP(AJ81,dati!$AM$4:$AN$5)</f>
        <v>#N/A</v>
      </c>
      <c r="BQ81" s="102" t="e">
        <f>LOOKUP(AK81,dati!$AO$4:$AP$6)</f>
        <v>#N/A</v>
      </c>
      <c r="BR81" s="102" t="str">
        <f>IF(AL81="","#N/D",LOOKUP(AL81,dati!$AQ$4:$AR$6))</f>
        <v>#N/D</v>
      </c>
      <c r="BS81" s="102" t="e">
        <f>LOOKUP(AN81,dati!$AS$4:$AT$5)</f>
        <v>#N/A</v>
      </c>
      <c r="BT81" s="102" t="e">
        <f>LOOKUP(AO81,dati!$AU$4:$AV$5)</f>
        <v>#N/A</v>
      </c>
      <c r="BV81" s="102">
        <f>IF(AND(R81="NO",Q81="SI",P81="SI",O81="SI"),dati!$AY$4,0)</f>
        <v>0</v>
      </c>
      <c r="BW81" s="102">
        <f>IF(AND(R81="NO",Q81="SI",P81="NO",O81="SI"),dati!$AY$5,0)</f>
        <v>0</v>
      </c>
      <c r="BX81" s="102">
        <f>IF(AND(R81="NO",Q81="SI",P81="SI",O81="NO"),dati!$AY$5,0)</f>
        <v>0</v>
      </c>
      <c r="BY81" s="102">
        <f>IF(AND(R81="NO",Q81="SI",P81="NO",O81="NO"),dati!$AY$6,0)</f>
        <v>0</v>
      </c>
      <c r="BZ81" s="102">
        <f>IF(AND(R81="NO",Q81="NO"),dati!$AY$7,0)</f>
        <v>0</v>
      </c>
      <c r="CA81" s="102">
        <f>IF(R81="SI",dati!$AY$8,0)</f>
        <v>0</v>
      </c>
      <c r="CC81" s="103" t="str">
        <f t="shared" si="12"/>
        <v xml:space="preserve"> XX XX XX</v>
      </c>
      <c r="CD81" s="104" t="e">
        <f>LOOKUP(CC81,dati!$BC$4:$BD$9)</f>
        <v>#N/A</v>
      </c>
      <c r="CE81" s="105" t="e">
        <f>LOOKUP(L81,dati!BE82:BF100)</f>
        <v>#N/A</v>
      </c>
    </row>
    <row r="82" spans="1:83" ht="30" customHeight="1" x14ac:dyDescent="0.25">
      <c r="A82" s="209">
        <f t="shared" si="9"/>
        <v>79</v>
      </c>
      <c r="B82" s="179"/>
      <c r="C82" s="192"/>
      <c r="D82" s="193"/>
      <c r="E82" s="194"/>
      <c r="F82" s="200"/>
      <c r="G82" s="186"/>
      <c r="H82" s="186"/>
      <c r="I82" s="186"/>
      <c r="J82" s="186"/>
      <c r="K82" s="187" t="str">
        <f>IF(L82="","",LOOKUP(L82,dati!$BE$5:$BF$27))</f>
        <v/>
      </c>
      <c r="L82" s="187"/>
      <c r="M82" s="188"/>
      <c r="N82" s="186"/>
      <c r="O82" s="186" t="s">
        <v>947</v>
      </c>
      <c r="P82" s="186" t="s">
        <v>947</v>
      </c>
      <c r="Q82" s="186" t="s">
        <v>947</v>
      </c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9"/>
      <c r="AI82" s="186"/>
      <c r="AJ82" s="186"/>
      <c r="AK82" s="186"/>
      <c r="AL82" s="186"/>
      <c r="AM82" s="186"/>
      <c r="AN82" s="186"/>
      <c r="AO82" s="186"/>
      <c r="AP82" s="186"/>
      <c r="AQ82" s="186"/>
      <c r="AR82" s="187"/>
      <c r="AS82" s="187"/>
      <c r="AT82" s="187"/>
      <c r="AU82" s="187">
        <f t="shared" si="10"/>
        <v>0</v>
      </c>
      <c r="AV82" s="187" t="e">
        <f>IF(AU82="","",LOOKUP(AU82,dati!$AY$4:$AZ$8))</f>
        <v>#N/A</v>
      </c>
      <c r="AW82" s="190" t="e">
        <f t="shared" si="11"/>
        <v>#N/A</v>
      </c>
      <c r="AX82" s="191"/>
      <c r="AY82" s="191"/>
      <c r="AZ82" s="206"/>
      <c r="BA82" s="102">
        <f>LOOKUP(O82,dati!$I$4:$J$6)</f>
        <v>0</v>
      </c>
      <c r="BB82" s="102">
        <f>LOOKUP(P82,dati!$K$4:$L$6)</f>
        <v>0</v>
      </c>
      <c r="BC82" s="102">
        <f>LOOKUP(Q82,dati!$M$4:$N$6)</f>
        <v>0</v>
      </c>
      <c r="BD82" s="102" t="e">
        <f>LOOKUP(R82,dati!$O$4:$P$6)</f>
        <v>#N/A</v>
      </c>
      <c r="BE82" s="102" t="e">
        <f>LOOKUP(S82,dati!$Q$4:$R$6)</f>
        <v>#N/A</v>
      </c>
      <c r="BF82" s="102" t="e">
        <f>LOOKUP(V82,dati!$S$4:$T$5)</f>
        <v>#N/A</v>
      </c>
      <c r="BG82" s="102" t="e">
        <f>LOOKUP(W82,dati!$U$4:$V$5)</f>
        <v>#N/A</v>
      </c>
      <c r="BH82" s="102" t="e">
        <f>LOOKUP(X82,dati!$W$4:$X$5)</f>
        <v>#N/A</v>
      </c>
      <c r="BI82" s="102" t="e">
        <f>LOOKUP(Y82,dati!$Y$4:$Z$5)</f>
        <v>#N/A</v>
      </c>
      <c r="BJ82" s="102" t="e">
        <f>LOOKUP(Z82,dati!$AA$4:$AB$6)</f>
        <v>#N/A</v>
      </c>
      <c r="BK82" s="102" t="e">
        <f>LOOKUP(AB82,dati!$AC$4:$AD$6)</f>
        <v>#N/A</v>
      </c>
      <c r="BL82" s="102" t="e">
        <f>LOOKUP(AE82,dati!$AE$4:$AF$5)</f>
        <v>#N/A</v>
      </c>
      <c r="BM82" s="102" t="e">
        <f>LOOKUP(AF82,dati!$AG$4:$AH$5)</f>
        <v>#N/A</v>
      </c>
      <c r="BN82" s="102" t="e">
        <f>LOOKUP(AG82,dati!$AI$4:$AJ$6)</f>
        <v>#N/A</v>
      </c>
      <c r="BO82" s="102" t="e">
        <f>LOOKUP(AI82,dati!$AK$4:$AL$5)</f>
        <v>#N/A</v>
      </c>
      <c r="BP82" s="102" t="e">
        <f>LOOKUP(AJ82,dati!$AM$4:$AN$5)</f>
        <v>#N/A</v>
      </c>
      <c r="BQ82" s="102" t="e">
        <f>LOOKUP(AK82,dati!$AO$4:$AP$6)</f>
        <v>#N/A</v>
      </c>
      <c r="BR82" s="102" t="str">
        <f>IF(AL82="","#N/D",LOOKUP(AL82,dati!$AQ$4:$AR$6))</f>
        <v>#N/D</v>
      </c>
      <c r="BS82" s="102" t="e">
        <f>LOOKUP(AN82,dati!$AS$4:$AT$5)</f>
        <v>#N/A</v>
      </c>
      <c r="BT82" s="102" t="e">
        <f>LOOKUP(AO82,dati!$AU$4:$AV$5)</f>
        <v>#N/A</v>
      </c>
      <c r="BV82" s="102">
        <f>IF(AND(R82="NO",Q82="SI",P82="SI",O82="SI"),dati!$AY$4,0)</f>
        <v>0</v>
      </c>
      <c r="BW82" s="102">
        <f>IF(AND(R82="NO",Q82="SI",P82="NO",O82="SI"),dati!$AY$5,0)</f>
        <v>0</v>
      </c>
      <c r="BX82" s="102">
        <f>IF(AND(R82="NO",Q82="SI",P82="SI",O82="NO"),dati!$AY$5,0)</f>
        <v>0</v>
      </c>
      <c r="BY82" s="102">
        <f>IF(AND(R82="NO",Q82="SI",P82="NO",O82="NO"),dati!$AY$6,0)</f>
        <v>0</v>
      </c>
      <c r="BZ82" s="102">
        <f>IF(AND(R82="NO",Q82="NO"),dati!$AY$7,0)</f>
        <v>0</v>
      </c>
      <c r="CA82" s="102">
        <f>IF(R82="SI",dati!$AY$8,0)</f>
        <v>0</v>
      </c>
      <c r="CC82" s="103" t="str">
        <f t="shared" si="12"/>
        <v xml:space="preserve"> XX XX XX</v>
      </c>
      <c r="CD82" s="104" t="e">
        <f>LOOKUP(CC82,dati!$BC$4:$BD$9)</f>
        <v>#N/A</v>
      </c>
      <c r="CE82" s="105" t="e">
        <f>LOOKUP(L82,dati!BE83:BF101)</f>
        <v>#N/A</v>
      </c>
    </row>
    <row r="83" spans="1:83" ht="30" customHeight="1" x14ac:dyDescent="0.25">
      <c r="A83" s="209">
        <f t="shared" si="9"/>
        <v>80</v>
      </c>
      <c r="B83" s="179"/>
      <c r="C83" s="192"/>
      <c r="D83" s="193"/>
      <c r="E83" s="194"/>
      <c r="F83" s="200"/>
      <c r="G83" s="186"/>
      <c r="H83" s="186"/>
      <c r="I83" s="186"/>
      <c r="J83" s="186"/>
      <c r="K83" s="187" t="str">
        <f>IF(L83="","",LOOKUP(L83,dati!$BE$5:$BF$27))</f>
        <v/>
      </c>
      <c r="L83" s="187"/>
      <c r="M83" s="188"/>
      <c r="N83" s="186"/>
      <c r="O83" s="186" t="s">
        <v>947</v>
      </c>
      <c r="P83" s="186" t="s">
        <v>947</v>
      </c>
      <c r="Q83" s="186" t="s">
        <v>947</v>
      </c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9"/>
      <c r="AI83" s="186"/>
      <c r="AJ83" s="186"/>
      <c r="AK83" s="186"/>
      <c r="AL83" s="186"/>
      <c r="AM83" s="186"/>
      <c r="AN83" s="186"/>
      <c r="AO83" s="186"/>
      <c r="AP83" s="186"/>
      <c r="AQ83" s="186"/>
      <c r="AR83" s="187"/>
      <c r="AS83" s="187"/>
      <c r="AT83" s="187"/>
      <c r="AU83" s="187">
        <f t="shared" si="10"/>
        <v>0</v>
      </c>
      <c r="AV83" s="187" t="e">
        <f>IF(AU83="","",LOOKUP(AU83,dati!$AY$4:$AZ$8))</f>
        <v>#N/A</v>
      </c>
      <c r="AW83" s="190" t="e">
        <f t="shared" si="11"/>
        <v>#N/A</v>
      </c>
      <c r="AX83" s="191"/>
      <c r="AY83" s="191"/>
      <c r="AZ83" s="206"/>
      <c r="BA83" s="102">
        <f>LOOKUP(O83,dati!$I$4:$J$6)</f>
        <v>0</v>
      </c>
      <c r="BB83" s="102">
        <f>LOOKUP(P83,dati!$K$4:$L$6)</f>
        <v>0</v>
      </c>
      <c r="BC83" s="102">
        <f>LOOKUP(Q83,dati!$M$4:$N$6)</f>
        <v>0</v>
      </c>
      <c r="BD83" s="102" t="e">
        <f>LOOKUP(R83,dati!$O$4:$P$6)</f>
        <v>#N/A</v>
      </c>
      <c r="BE83" s="102" t="e">
        <f>LOOKUP(S83,dati!$Q$4:$R$6)</f>
        <v>#N/A</v>
      </c>
      <c r="BF83" s="102" t="e">
        <f>LOOKUP(V83,dati!$S$4:$T$5)</f>
        <v>#N/A</v>
      </c>
      <c r="BG83" s="102" t="e">
        <f>LOOKUP(W83,dati!$U$4:$V$5)</f>
        <v>#N/A</v>
      </c>
      <c r="BH83" s="102" t="e">
        <f>LOOKUP(X83,dati!$W$4:$X$5)</f>
        <v>#N/A</v>
      </c>
      <c r="BI83" s="102" t="e">
        <f>LOOKUP(Y83,dati!$Y$4:$Z$5)</f>
        <v>#N/A</v>
      </c>
      <c r="BJ83" s="102" t="e">
        <f>LOOKUP(Z83,dati!$AA$4:$AB$6)</f>
        <v>#N/A</v>
      </c>
      <c r="BK83" s="102" t="e">
        <f>LOOKUP(AB83,dati!$AC$4:$AD$6)</f>
        <v>#N/A</v>
      </c>
      <c r="BL83" s="102" t="e">
        <f>LOOKUP(AE83,dati!$AE$4:$AF$5)</f>
        <v>#N/A</v>
      </c>
      <c r="BM83" s="102" t="e">
        <f>LOOKUP(AF83,dati!$AG$4:$AH$5)</f>
        <v>#N/A</v>
      </c>
      <c r="BN83" s="102" t="e">
        <f>LOOKUP(AG83,dati!$AI$4:$AJ$6)</f>
        <v>#N/A</v>
      </c>
      <c r="BO83" s="102" t="e">
        <f>LOOKUP(AI83,dati!$AK$4:$AL$5)</f>
        <v>#N/A</v>
      </c>
      <c r="BP83" s="102" t="e">
        <f>LOOKUP(AJ83,dati!$AM$4:$AN$5)</f>
        <v>#N/A</v>
      </c>
      <c r="BQ83" s="102" t="e">
        <f>LOOKUP(AK83,dati!$AO$4:$AP$6)</f>
        <v>#N/A</v>
      </c>
      <c r="BR83" s="102" t="str">
        <f>IF(AL83="","#N/D",LOOKUP(AL83,dati!$AQ$4:$AR$6))</f>
        <v>#N/D</v>
      </c>
      <c r="BS83" s="102" t="e">
        <f>LOOKUP(AN83,dati!$AS$4:$AT$5)</f>
        <v>#N/A</v>
      </c>
      <c r="BT83" s="102" t="e">
        <f>LOOKUP(AO83,dati!$AU$4:$AV$5)</f>
        <v>#N/A</v>
      </c>
      <c r="BV83" s="102">
        <f>IF(AND(R83="NO",Q83="SI",P83="SI",O83="SI"),dati!$AY$4,0)</f>
        <v>0</v>
      </c>
      <c r="BW83" s="102">
        <f>IF(AND(R83="NO",Q83="SI",P83="NO",O83="SI"),dati!$AY$5,0)</f>
        <v>0</v>
      </c>
      <c r="BX83" s="102">
        <f>IF(AND(R83="NO",Q83="SI",P83="SI",O83="NO"),dati!$AY$5,0)</f>
        <v>0</v>
      </c>
      <c r="BY83" s="102">
        <f>IF(AND(R83="NO",Q83="SI",P83="NO",O83="NO"),dati!$AY$6,0)</f>
        <v>0</v>
      </c>
      <c r="BZ83" s="102">
        <f>IF(AND(R83="NO",Q83="NO"),dati!$AY$7,0)</f>
        <v>0</v>
      </c>
      <c r="CA83" s="102">
        <f>IF(R83="SI",dati!$AY$8,0)</f>
        <v>0</v>
      </c>
      <c r="CC83" s="103" t="str">
        <f t="shared" si="12"/>
        <v xml:space="preserve"> XX XX XX</v>
      </c>
      <c r="CD83" s="104" t="e">
        <f>LOOKUP(CC83,dati!$BC$4:$BD$9)</f>
        <v>#N/A</v>
      </c>
      <c r="CE83" s="105" t="e">
        <f>LOOKUP(L83,dati!BE84:BF102)</f>
        <v>#N/A</v>
      </c>
    </row>
    <row r="84" spans="1:83" ht="30" customHeight="1" x14ac:dyDescent="0.25">
      <c r="A84" s="209">
        <f t="shared" si="9"/>
        <v>81</v>
      </c>
      <c r="B84" s="179"/>
      <c r="C84" s="192"/>
      <c r="D84" s="193"/>
      <c r="E84" s="194"/>
      <c r="F84" s="200"/>
      <c r="G84" s="186"/>
      <c r="H84" s="186"/>
      <c r="I84" s="186"/>
      <c r="J84" s="186"/>
      <c r="K84" s="187" t="str">
        <f>IF(L84="","",LOOKUP(L84,dati!$BE$5:$BF$27))</f>
        <v/>
      </c>
      <c r="L84" s="187"/>
      <c r="M84" s="188"/>
      <c r="N84" s="186"/>
      <c r="O84" s="186" t="s">
        <v>947</v>
      </c>
      <c r="P84" s="186" t="s">
        <v>947</v>
      </c>
      <c r="Q84" s="186" t="s">
        <v>947</v>
      </c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9"/>
      <c r="AI84" s="186"/>
      <c r="AJ84" s="186"/>
      <c r="AK84" s="186"/>
      <c r="AL84" s="186"/>
      <c r="AM84" s="186"/>
      <c r="AN84" s="186"/>
      <c r="AO84" s="186"/>
      <c r="AP84" s="186"/>
      <c r="AQ84" s="186"/>
      <c r="AR84" s="187"/>
      <c r="AS84" s="187"/>
      <c r="AT84" s="187"/>
      <c r="AU84" s="187">
        <f t="shared" si="10"/>
        <v>0</v>
      </c>
      <c r="AV84" s="187" t="e">
        <f>IF(AU84="","",LOOKUP(AU84,dati!$AY$4:$AZ$8))</f>
        <v>#N/A</v>
      </c>
      <c r="AW84" s="190" t="e">
        <f t="shared" si="11"/>
        <v>#N/A</v>
      </c>
      <c r="AX84" s="191"/>
      <c r="AY84" s="191"/>
      <c r="AZ84" s="206"/>
      <c r="BA84" s="102">
        <f>LOOKUP(O84,dati!$I$4:$J$6)</f>
        <v>0</v>
      </c>
      <c r="BB84" s="102">
        <f>LOOKUP(P84,dati!$K$4:$L$6)</f>
        <v>0</v>
      </c>
      <c r="BC84" s="102">
        <f>LOOKUP(Q84,dati!$M$4:$N$6)</f>
        <v>0</v>
      </c>
      <c r="BD84" s="102" t="e">
        <f>LOOKUP(R84,dati!$O$4:$P$6)</f>
        <v>#N/A</v>
      </c>
      <c r="BE84" s="102" t="e">
        <f>LOOKUP(S84,dati!$Q$4:$R$6)</f>
        <v>#N/A</v>
      </c>
      <c r="BF84" s="102" t="e">
        <f>LOOKUP(V84,dati!$S$4:$T$5)</f>
        <v>#N/A</v>
      </c>
      <c r="BG84" s="102" t="e">
        <f>LOOKUP(W84,dati!$U$4:$V$5)</f>
        <v>#N/A</v>
      </c>
      <c r="BH84" s="102" t="e">
        <f>LOOKUP(X84,dati!$W$4:$X$5)</f>
        <v>#N/A</v>
      </c>
      <c r="BI84" s="102" t="e">
        <f>LOOKUP(Y84,dati!$Y$4:$Z$5)</f>
        <v>#N/A</v>
      </c>
      <c r="BJ84" s="102" t="e">
        <f>LOOKUP(Z84,dati!$AA$4:$AB$6)</f>
        <v>#N/A</v>
      </c>
      <c r="BK84" s="102" t="e">
        <f>LOOKUP(AB84,dati!$AC$4:$AD$6)</f>
        <v>#N/A</v>
      </c>
      <c r="BL84" s="102" t="e">
        <f>LOOKUP(AE84,dati!$AE$4:$AF$5)</f>
        <v>#N/A</v>
      </c>
      <c r="BM84" s="102" t="e">
        <f>LOOKUP(AF84,dati!$AG$4:$AH$5)</f>
        <v>#N/A</v>
      </c>
      <c r="BN84" s="102" t="e">
        <f>LOOKUP(AG84,dati!$AI$4:$AJ$6)</f>
        <v>#N/A</v>
      </c>
      <c r="BO84" s="102" t="e">
        <f>LOOKUP(AI84,dati!$AK$4:$AL$5)</f>
        <v>#N/A</v>
      </c>
      <c r="BP84" s="102" t="e">
        <f>LOOKUP(AJ84,dati!$AM$4:$AN$5)</f>
        <v>#N/A</v>
      </c>
      <c r="BQ84" s="102" t="e">
        <f>LOOKUP(AK84,dati!$AO$4:$AP$6)</f>
        <v>#N/A</v>
      </c>
      <c r="BR84" s="102" t="str">
        <f>IF(AL84="","#N/D",LOOKUP(AL84,dati!$AQ$4:$AR$6))</f>
        <v>#N/D</v>
      </c>
      <c r="BS84" s="102" t="e">
        <f>LOOKUP(AN84,dati!$AS$4:$AT$5)</f>
        <v>#N/A</v>
      </c>
      <c r="BT84" s="102" t="e">
        <f>LOOKUP(AO84,dati!$AU$4:$AV$5)</f>
        <v>#N/A</v>
      </c>
      <c r="BV84" s="102">
        <f>IF(AND(R84="NO",Q84="SI",P84="SI",O84="SI"),dati!$AY$4,0)</f>
        <v>0</v>
      </c>
      <c r="BW84" s="102">
        <f>IF(AND(R84="NO",Q84="SI",P84="NO",O84="SI"),dati!$AY$5,0)</f>
        <v>0</v>
      </c>
      <c r="BX84" s="102">
        <f>IF(AND(R84="NO",Q84="SI",P84="SI",O84="NO"),dati!$AY$5,0)</f>
        <v>0</v>
      </c>
      <c r="BY84" s="102">
        <f>IF(AND(R84="NO",Q84="SI",P84="NO",O84="NO"),dati!$AY$6,0)</f>
        <v>0</v>
      </c>
      <c r="BZ84" s="102">
        <f>IF(AND(R84="NO",Q84="NO"),dati!$AY$7,0)</f>
        <v>0</v>
      </c>
      <c r="CA84" s="102">
        <f>IF(R84="SI",dati!$AY$8,0)</f>
        <v>0</v>
      </c>
      <c r="CC84" s="103" t="str">
        <f t="shared" si="12"/>
        <v xml:space="preserve"> XX XX XX</v>
      </c>
      <c r="CD84" s="104" t="e">
        <f>LOOKUP(CC84,dati!$BC$4:$BD$9)</f>
        <v>#N/A</v>
      </c>
      <c r="CE84" s="105" t="e">
        <f>LOOKUP(L84,dati!BE85:BF103)</f>
        <v>#N/A</v>
      </c>
    </row>
    <row r="85" spans="1:83" ht="30" customHeight="1" x14ac:dyDescent="0.25">
      <c r="A85" s="209">
        <f t="shared" si="9"/>
        <v>82</v>
      </c>
      <c r="B85" s="179"/>
      <c r="C85" s="192"/>
      <c r="D85" s="193"/>
      <c r="E85" s="194"/>
      <c r="F85" s="200"/>
      <c r="G85" s="186"/>
      <c r="H85" s="186"/>
      <c r="I85" s="186"/>
      <c r="J85" s="186"/>
      <c r="K85" s="187" t="str">
        <f>IF(L85="","",LOOKUP(L85,dati!$BE$5:$BF$27))</f>
        <v/>
      </c>
      <c r="L85" s="187"/>
      <c r="M85" s="188"/>
      <c r="N85" s="186"/>
      <c r="O85" s="186" t="s">
        <v>947</v>
      </c>
      <c r="P85" s="186" t="s">
        <v>947</v>
      </c>
      <c r="Q85" s="186" t="s">
        <v>947</v>
      </c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9"/>
      <c r="AI85" s="186"/>
      <c r="AJ85" s="186"/>
      <c r="AK85" s="186"/>
      <c r="AL85" s="186"/>
      <c r="AM85" s="186"/>
      <c r="AN85" s="186"/>
      <c r="AO85" s="186"/>
      <c r="AP85" s="186"/>
      <c r="AQ85" s="186"/>
      <c r="AR85" s="187"/>
      <c r="AS85" s="187"/>
      <c r="AT85" s="187"/>
      <c r="AU85" s="187">
        <f t="shared" si="10"/>
        <v>0</v>
      </c>
      <c r="AV85" s="187" t="e">
        <f>IF(AU85="","",LOOKUP(AU85,dati!$AY$4:$AZ$8))</f>
        <v>#N/A</v>
      </c>
      <c r="AW85" s="190" t="e">
        <f t="shared" si="11"/>
        <v>#N/A</v>
      </c>
      <c r="AX85" s="191"/>
      <c r="AY85" s="191"/>
      <c r="AZ85" s="206"/>
      <c r="BA85" s="102">
        <f>LOOKUP(O85,dati!$I$4:$J$6)</f>
        <v>0</v>
      </c>
      <c r="BB85" s="102">
        <f>LOOKUP(P85,dati!$K$4:$L$6)</f>
        <v>0</v>
      </c>
      <c r="BC85" s="102">
        <f>LOOKUP(Q85,dati!$M$4:$N$6)</f>
        <v>0</v>
      </c>
      <c r="BD85" s="102" t="e">
        <f>LOOKUP(R85,dati!$O$4:$P$6)</f>
        <v>#N/A</v>
      </c>
      <c r="BE85" s="102" t="e">
        <f>LOOKUP(S85,dati!$Q$4:$R$6)</f>
        <v>#N/A</v>
      </c>
      <c r="BF85" s="102" t="e">
        <f>LOOKUP(V85,dati!$S$4:$T$5)</f>
        <v>#N/A</v>
      </c>
      <c r="BG85" s="102" t="e">
        <f>LOOKUP(W85,dati!$U$4:$V$5)</f>
        <v>#N/A</v>
      </c>
      <c r="BH85" s="102" t="e">
        <f>LOOKUP(X85,dati!$W$4:$X$5)</f>
        <v>#N/A</v>
      </c>
      <c r="BI85" s="102" t="e">
        <f>LOOKUP(Y85,dati!$Y$4:$Z$5)</f>
        <v>#N/A</v>
      </c>
      <c r="BJ85" s="102" t="e">
        <f>LOOKUP(Z85,dati!$AA$4:$AB$6)</f>
        <v>#N/A</v>
      </c>
      <c r="BK85" s="102" t="e">
        <f>LOOKUP(AB85,dati!$AC$4:$AD$6)</f>
        <v>#N/A</v>
      </c>
      <c r="BL85" s="102" t="e">
        <f>LOOKUP(AE85,dati!$AE$4:$AF$5)</f>
        <v>#N/A</v>
      </c>
      <c r="BM85" s="102" t="e">
        <f>LOOKUP(AF85,dati!$AG$4:$AH$5)</f>
        <v>#N/A</v>
      </c>
      <c r="BN85" s="102" t="e">
        <f>LOOKUP(AG85,dati!$AI$4:$AJ$6)</f>
        <v>#N/A</v>
      </c>
      <c r="BO85" s="102" t="e">
        <f>LOOKUP(AI85,dati!$AK$4:$AL$5)</f>
        <v>#N/A</v>
      </c>
      <c r="BP85" s="102" t="e">
        <f>LOOKUP(AJ85,dati!$AM$4:$AN$5)</f>
        <v>#N/A</v>
      </c>
      <c r="BQ85" s="102" t="e">
        <f>LOOKUP(AK85,dati!$AO$4:$AP$6)</f>
        <v>#N/A</v>
      </c>
      <c r="BR85" s="102" t="str">
        <f>IF(AL85="","#N/D",LOOKUP(AL85,dati!$AQ$4:$AR$6))</f>
        <v>#N/D</v>
      </c>
      <c r="BS85" s="102" t="e">
        <f>LOOKUP(AN85,dati!$AS$4:$AT$5)</f>
        <v>#N/A</v>
      </c>
      <c r="BT85" s="102" t="e">
        <f>LOOKUP(AO85,dati!$AU$4:$AV$5)</f>
        <v>#N/A</v>
      </c>
      <c r="BV85" s="102">
        <f>IF(AND(R85="NO",Q85="SI",P85="SI",O85="SI"),dati!$AY$4,0)</f>
        <v>0</v>
      </c>
      <c r="BW85" s="102">
        <f>IF(AND(R85="NO",Q85="SI",P85="NO",O85="SI"),dati!$AY$5,0)</f>
        <v>0</v>
      </c>
      <c r="BX85" s="102">
        <f>IF(AND(R85="NO",Q85="SI",P85="SI",O85="NO"),dati!$AY$5,0)</f>
        <v>0</v>
      </c>
      <c r="BY85" s="102">
        <f>IF(AND(R85="NO",Q85="SI",P85="NO",O85="NO"),dati!$AY$6,0)</f>
        <v>0</v>
      </c>
      <c r="BZ85" s="102">
        <f>IF(AND(R85="NO",Q85="NO"),dati!$AY$7,0)</f>
        <v>0</v>
      </c>
      <c r="CA85" s="102">
        <f>IF(R85="SI",dati!$AY$8,0)</f>
        <v>0</v>
      </c>
      <c r="CC85" s="103" t="str">
        <f t="shared" si="12"/>
        <v xml:space="preserve"> XX XX XX</v>
      </c>
      <c r="CD85" s="104" t="e">
        <f>LOOKUP(CC85,dati!$BC$4:$BD$9)</f>
        <v>#N/A</v>
      </c>
      <c r="CE85" s="105" t="e">
        <f>LOOKUP(L85,dati!BE86:BF104)</f>
        <v>#N/A</v>
      </c>
    </row>
    <row r="86" spans="1:83" ht="30" customHeight="1" x14ac:dyDescent="0.25">
      <c r="A86" s="209">
        <f t="shared" si="9"/>
        <v>83</v>
      </c>
      <c r="B86" s="179"/>
      <c r="C86" s="192"/>
      <c r="D86" s="193"/>
      <c r="E86" s="194"/>
      <c r="F86" s="200"/>
      <c r="G86" s="186"/>
      <c r="H86" s="186"/>
      <c r="I86" s="186"/>
      <c r="J86" s="186"/>
      <c r="K86" s="187" t="str">
        <f>IF(L86="","",LOOKUP(L86,dati!$BE$5:$BF$27))</f>
        <v/>
      </c>
      <c r="L86" s="187"/>
      <c r="M86" s="188"/>
      <c r="N86" s="186"/>
      <c r="O86" s="186" t="s">
        <v>947</v>
      </c>
      <c r="P86" s="186" t="s">
        <v>947</v>
      </c>
      <c r="Q86" s="186" t="s">
        <v>947</v>
      </c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9"/>
      <c r="AI86" s="186"/>
      <c r="AJ86" s="186"/>
      <c r="AK86" s="186"/>
      <c r="AL86" s="186"/>
      <c r="AM86" s="186"/>
      <c r="AN86" s="186"/>
      <c r="AO86" s="186"/>
      <c r="AP86" s="186"/>
      <c r="AQ86" s="186"/>
      <c r="AR86" s="187"/>
      <c r="AS86" s="187"/>
      <c r="AT86" s="187"/>
      <c r="AU86" s="187">
        <f t="shared" si="10"/>
        <v>0</v>
      </c>
      <c r="AV86" s="187" t="e">
        <f>IF(AU86="","",LOOKUP(AU86,dati!$AY$4:$AZ$8))</f>
        <v>#N/A</v>
      </c>
      <c r="AW86" s="190" t="e">
        <f t="shared" si="11"/>
        <v>#N/A</v>
      </c>
      <c r="AX86" s="191"/>
      <c r="AY86" s="191"/>
      <c r="AZ86" s="206"/>
      <c r="BA86" s="102">
        <f>LOOKUP(O86,dati!$I$4:$J$6)</f>
        <v>0</v>
      </c>
      <c r="BB86" s="102">
        <f>LOOKUP(P86,dati!$K$4:$L$6)</f>
        <v>0</v>
      </c>
      <c r="BC86" s="102">
        <f>LOOKUP(Q86,dati!$M$4:$N$6)</f>
        <v>0</v>
      </c>
      <c r="BD86" s="102" t="e">
        <f>LOOKUP(R86,dati!$O$4:$P$6)</f>
        <v>#N/A</v>
      </c>
      <c r="BE86" s="102" t="e">
        <f>LOOKUP(S86,dati!$Q$4:$R$6)</f>
        <v>#N/A</v>
      </c>
      <c r="BF86" s="102" t="e">
        <f>LOOKUP(V86,dati!$S$4:$T$5)</f>
        <v>#N/A</v>
      </c>
      <c r="BG86" s="102" t="e">
        <f>LOOKUP(W86,dati!$U$4:$V$5)</f>
        <v>#N/A</v>
      </c>
      <c r="BH86" s="102" t="e">
        <f>LOOKUP(X86,dati!$W$4:$X$5)</f>
        <v>#N/A</v>
      </c>
      <c r="BI86" s="102" t="e">
        <f>LOOKUP(Y86,dati!$Y$4:$Z$5)</f>
        <v>#N/A</v>
      </c>
      <c r="BJ86" s="102" t="e">
        <f>LOOKUP(Z86,dati!$AA$4:$AB$6)</f>
        <v>#N/A</v>
      </c>
      <c r="BK86" s="102" t="e">
        <f>LOOKUP(AB86,dati!$AC$4:$AD$6)</f>
        <v>#N/A</v>
      </c>
      <c r="BL86" s="102" t="e">
        <f>LOOKUP(AE86,dati!$AE$4:$AF$5)</f>
        <v>#N/A</v>
      </c>
      <c r="BM86" s="102" t="e">
        <f>LOOKUP(AF86,dati!$AG$4:$AH$5)</f>
        <v>#N/A</v>
      </c>
      <c r="BN86" s="102" t="e">
        <f>LOOKUP(AG86,dati!$AI$4:$AJ$6)</f>
        <v>#N/A</v>
      </c>
      <c r="BO86" s="102" t="e">
        <f>LOOKUP(AI86,dati!$AK$4:$AL$5)</f>
        <v>#N/A</v>
      </c>
      <c r="BP86" s="102" t="e">
        <f>LOOKUP(AJ86,dati!$AM$4:$AN$5)</f>
        <v>#N/A</v>
      </c>
      <c r="BQ86" s="102" t="e">
        <f>LOOKUP(AK86,dati!$AO$4:$AP$6)</f>
        <v>#N/A</v>
      </c>
      <c r="BR86" s="102" t="str">
        <f>IF(AL86="","#N/D",LOOKUP(AL86,dati!$AQ$4:$AR$6))</f>
        <v>#N/D</v>
      </c>
      <c r="BS86" s="102" t="e">
        <f>LOOKUP(AN86,dati!$AS$4:$AT$5)</f>
        <v>#N/A</v>
      </c>
      <c r="BT86" s="102" t="e">
        <f>LOOKUP(AO86,dati!$AU$4:$AV$5)</f>
        <v>#N/A</v>
      </c>
      <c r="BV86" s="102">
        <f>IF(AND(R86="NO",Q86="SI",P86="SI",O86="SI"),dati!$AY$4,0)</f>
        <v>0</v>
      </c>
      <c r="BW86" s="102">
        <f>IF(AND(R86="NO",Q86="SI",P86="NO",O86="SI"),dati!$AY$5,0)</f>
        <v>0</v>
      </c>
      <c r="BX86" s="102">
        <f>IF(AND(R86="NO",Q86="SI",P86="SI",O86="NO"),dati!$AY$5,0)</f>
        <v>0</v>
      </c>
      <c r="BY86" s="102">
        <f>IF(AND(R86="NO",Q86="SI",P86="NO",O86="NO"),dati!$AY$6,0)</f>
        <v>0</v>
      </c>
      <c r="BZ86" s="102">
        <f>IF(AND(R86="NO",Q86="NO"),dati!$AY$7,0)</f>
        <v>0</v>
      </c>
      <c r="CA86" s="102">
        <f>IF(R86="SI",dati!$AY$8,0)</f>
        <v>0</v>
      </c>
      <c r="CC86" s="103" t="str">
        <f t="shared" si="12"/>
        <v xml:space="preserve"> XX XX XX</v>
      </c>
      <c r="CD86" s="104" t="e">
        <f>LOOKUP(CC86,dati!$BC$4:$BD$9)</f>
        <v>#N/A</v>
      </c>
      <c r="CE86" s="105" t="e">
        <f>LOOKUP(L86,dati!BE87:BF105)</f>
        <v>#N/A</v>
      </c>
    </row>
    <row r="87" spans="1:83" ht="30" customHeight="1" x14ac:dyDescent="0.25">
      <c r="A87" s="209">
        <f t="shared" si="9"/>
        <v>84</v>
      </c>
      <c r="B87" s="179"/>
      <c r="C87" s="192"/>
      <c r="D87" s="193"/>
      <c r="E87" s="194"/>
      <c r="F87" s="200"/>
      <c r="G87" s="186"/>
      <c r="H87" s="186"/>
      <c r="I87" s="186"/>
      <c r="J87" s="186"/>
      <c r="K87" s="187" t="str">
        <f>IF(L87="","",LOOKUP(L87,dati!$BE$5:$BF$27))</f>
        <v/>
      </c>
      <c r="L87" s="187"/>
      <c r="M87" s="188"/>
      <c r="N87" s="186"/>
      <c r="O87" s="186" t="s">
        <v>947</v>
      </c>
      <c r="P87" s="186" t="s">
        <v>947</v>
      </c>
      <c r="Q87" s="186" t="s">
        <v>947</v>
      </c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9"/>
      <c r="AI87" s="186"/>
      <c r="AJ87" s="186"/>
      <c r="AK87" s="186"/>
      <c r="AL87" s="186"/>
      <c r="AM87" s="186"/>
      <c r="AN87" s="186"/>
      <c r="AO87" s="186"/>
      <c r="AP87" s="186"/>
      <c r="AQ87" s="186"/>
      <c r="AR87" s="187"/>
      <c r="AS87" s="187"/>
      <c r="AT87" s="187"/>
      <c r="AU87" s="187">
        <f t="shared" si="10"/>
        <v>0</v>
      </c>
      <c r="AV87" s="187" t="e">
        <f>IF(AU87="","",LOOKUP(AU87,dati!$AY$4:$AZ$8))</f>
        <v>#N/A</v>
      </c>
      <c r="AW87" s="190" t="e">
        <f t="shared" si="11"/>
        <v>#N/A</v>
      </c>
      <c r="AX87" s="191"/>
      <c r="AY87" s="191"/>
      <c r="AZ87" s="206"/>
      <c r="BA87" s="102">
        <f>LOOKUP(O87,dati!$I$4:$J$6)</f>
        <v>0</v>
      </c>
      <c r="BB87" s="102">
        <f>LOOKUP(P87,dati!$K$4:$L$6)</f>
        <v>0</v>
      </c>
      <c r="BC87" s="102">
        <f>LOOKUP(Q87,dati!$M$4:$N$6)</f>
        <v>0</v>
      </c>
      <c r="BD87" s="102" t="e">
        <f>LOOKUP(R87,dati!$O$4:$P$6)</f>
        <v>#N/A</v>
      </c>
      <c r="BE87" s="102" t="e">
        <f>LOOKUP(S87,dati!$Q$4:$R$6)</f>
        <v>#N/A</v>
      </c>
      <c r="BF87" s="102" t="e">
        <f>LOOKUP(V87,dati!$S$4:$T$5)</f>
        <v>#N/A</v>
      </c>
      <c r="BG87" s="102" t="e">
        <f>LOOKUP(W87,dati!$U$4:$V$5)</f>
        <v>#N/A</v>
      </c>
      <c r="BH87" s="102" t="e">
        <f>LOOKUP(X87,dati!$W$4:$X$5)</f>
        <v>#N/A</v>
      </c>
      <c r="BI87" s="102" t="e">
        <f>LOOKUP(Y87,dati!$Y$4:$Z$5)</f>
        <v>#N/A</v>
      </c>
      <c r="BJ87" s="102" t="e">
        <f>LOOKUP(Z87,dati!$AA$4:$AB$6)</f>
        <v>#N/A</v>
      </c>
      <c r="BK87" s="102" t="e">
        <f>LOOKUP(AB87,dati!$AC$4:$AD$6)</f>
        <v>#N/A</v>
      </c>
      <c r="BL87" s="102" t="e">
        <f>LOOKUP(AE87,dati!$AE$4:$AF$5)</f>
        <v>#N/A</v>
      </c>
      <c r="BM87" s="102" t="e">
        <f>LOOKUP(AF87,dati!$AG$4:$AH$5)</f>
        <v>#N/A</v>
      </c>
      <c r="BN87" s="102" t="e">
        <f>LOOKUP(AG87,dati!$AI$4:$AJ$6)</f>
        <v>#N/A</v>
      </c>
      <c r="BO87" s="102" t="e">
        <f>LOOKUP(AI87,dati!$AK$4:$AL$5)</f>
        <v>#N/A</v>
      </c>
      <c r="BP87" s="102" t="e">
        <f>LOOKUP(AJ87,dati!$AM$4:$AN$5)</f>
        <v>#N/A</v>
      </c>
      <c r="BQ87" s="102" t="e">
        <f>LOOKUP(AK87,dati!$AO$4:$AP$6)</f>
        <v>#N/A</v>
      </c>
      <c r="BR87" s="102" t="str">
        <f>IF(AL87="","#N/D",LOOKUP(AL87,dati!$AQ$4:$AR$6))</f>
        <v>#N/D</v>
      </c>
      <c r="BS87" s="102" t="e">
        <f>LOOKUP(AN87,dati!$AS$4:$AT$5)</f>
        <v>#N/A</v>
      </c>
      <c r="BT87" s="102" t="e">
        <f>LOOKUP(AO87,dati!$AU$4:$AV$5)</f>
        <v>#N/A</v>
      </c>
      <c r="BV87" s="102">
        <f>IF(AND(R87="NO",Q87="SI",P87="SI",O87="SI"),dati!$AY$4,0)</f>
        <v>0</v>
      </c>
      <c r="BW87" s="102">
        <f>IF(AND(R87="NO",Q87="SI",P87="NO",O87="SI"),dati!$AY$5,0)</f>
        <v>0</v>
      </c>
      <c r="BX87" s="102">
        <f>IF(AND(R87="NO",Q87="SI",P87="SI",O87="NO"),dati!$AY$5,0)</f>
        <v>0</v>
      </c>
      <c r="BY87" s="102">
        <f>IF(AND(R87="NO",Q87="SI",P87="NO",O87="NO"),dati!$AY$6,0)</f>
        <v>0</v>
      </c>
      <c r="BZ87" s="102">
        <f>IF(AND(R87="NO",Q87="NO"),dati!$AY$7,0)</f>
        <v>0</v>
      </c>
      <c r="CA87" s="102">
        <f>IF(R87="SI",dati!$AY$8,0)</f>
        <v>0</v>
      </c>
      <c r="CC87" s="103" t="str">
        <f t="shared" si="12"/>
        <v xml:space="preserve"> XX XX XX</v>
      </c>
      <c r="CD87" s="104" t="e">
        <f>LOOKUP(CC87,dati!$BC$4:$BD$9)</f>
        <v>#N/A</v>
      </c>
      <c r="CE87" s="105" t="e">
        <f>LOOKUP(L87,dati!BE88:BF106)</f>
        <v>#N/A</v>
      </c>
    </row>
    <row r="88" spans="1:83" ht="30" customHeight="1" x14ac:dyDescent="0.25">
      <c r="A88" s="209">
        <f t="shared" si="9"/>
        <v>85</v>
      </c>
      <c r="B88" s="179"/>
      <c r="C88" s="192"/>
      <c r="D88" s="193"/>
      <c r="E88" s="194"/>
      <c r="F88" s="200"/>
      <c r="G88" s="186"/>
      <c r="H88" s="186"/>
      <c r="I88" s="186"/>
      <c r="J88" s="186"/>
      <c r="K88" s="187" t="str">
        <f>IF(L88="","",LOOKUP(L88,dati!$BE$5:$BF$27))</f>
        <v/>
      </c>
      <c r="L88" s="187"/>
      <c r="M88" s="188"/>
      <c r="N88" s="186"/>
      <c r="O88" s="186" t="s">
        <v>947</v>
      </c>
      <c r="P88" s="186" t="s">
        <v>947</v>
      </c>
      <c r="Q88" s="186" t="s">
        <v>947</v>
      </c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9"/>
      <c r="AI88" s="186"/>
      <c r="AJ88" s="186"/>
      <c r="AK88" s="186"/>
      <c r="AL88" s="186"/>
      <c r="AM88" s="186"/>
      <c r="AN88" s="186"/>
      <c r="AO88" s="186"/>
      <c r="AP88" s="186"/>
      <c r="AQ88" s="186"/>
      <c r="AR88" s="187"/>
      <c r="AS88" s="187"/>
      <c r="AT88" s="187"/>
      <c r="AU88" s="187">
        <f t="shared" si="10"/>
        <v>0</v>
      </c>
      <c r="AV88" s="187" t="e">
        <f>IF(AU88="","",LOOKUP(AU88,dati!$AY$4:$AZ$8))</f>
        <v>#N/A</v>
      </c>
      <c r="AW88" s="190" t="e">
        <f t="shared" si="11"/>
        <v>#N/A</v>
      </c>
      <c r="AX88" s="191"/>
      <c r="AY88" s="191"/>
      <c r="AZ88" s="206"/>
      <c r="BA88" s="102">
        <f>LOOKUP(O88,dati!$I$4:$J$6)</f>
        <v>0</v>
      </c>
      <c r="BB88" s="102">
        <f>LOOKUP(P88,dati!$K$4:$L$6)</f>
        <v>0</v>
      </c>
      <c r="BC88" s="102">
        <f>LOOKUP(Q88,dati!$M$4:$N$6)</f>
        <v>0</v>
      </c>
      <c r="BD88" s="102" t="e">
        <f>LOOKUP(R88,dati!$O$4:$P$6)</f>
        <v>#N/A</v>
      </c>
      <c r="BE88" s="102" t="e">
        <f>LOOKUP(S88,dati!$Q$4:$R$6)</f>
        <v>#N/A</v>
      </c>
      <c r="BF88" s="102" t="e">
        <f>LOOKUP(V88,dati!$S$4:$T$5)</f>
        <v>#N/A</v>
      </c>
      <c r="BG88" s="102" t="e">
        <f>LOOKUP(W88,dati!$U$4:$V$5)</f>
        <v>#N/A</v>
      </c>
      <c r="BH88" s="102" t="e">
        <f>LOOKUP(X88,dati!$W$4:$X$5)</f>
        <v>#N/A</v>
      </c>
      <c r="BI88" s="102" t="e">
        <f>LOOKUP(Y88,dati!$Y$4:$Z$5)</f>
        <v>#N/A</v>
      </c>
      <c r="BJ88" s="102" t="e">
        <f>LOOKUP(Z88,dati!$AA$4:$AB$6)</f>
        <v>#N/A</v>
      </c>
      <c r="BK88" s="102" t="e">
        <f>LOOKUP(AB88,dati!$AC$4:$AD$6)</f>
        <v>#N/A</v>
      </c>
      <c r="BL88" s="102" t="e">
        <f>LOOKUP(AE88,dati!$AE$4:$AF$5)</f>
        <v>#N/A</v>
      </c>
      <c r="BM88" s="102" t="e">
        <f>LOOKUP(AF88,dati!$AG$4:$AH$5)</f>
        <v>#N/A</v>
      </c>
      <c r="BN88" s="102" t="e">
        <f>LOOKUP(AG88,dati!$AI$4:$AJ$6)</f>
        <v>#N/A</v>
      </c>
      <c r="BO88" s="102" t="e">
        <f>LOOKUP(AI88,dati!$AK$4:$AL$5)</f>
        <v>#N/A</v>
      </c>
      <c r="BP88" s="102" t="e">
        <f>LOOKUP(AJ88,dati!$AM$4:$AN$5)</f>
        <v>#N/A</v>
      </c>
      <c r="BQ88" s="102" t="e">
        <f>LOOKUP(AK88,dati!$AO$4:$AP$6)</f>
        <v>#N/A</v>
      </c>
      <c r="BR88" s="102" t="str">
        <f>IF(AL88="","#N/D",LOOKUP(AL88,dati!$AQ$4:$AR$6))</f>
        <v>#N/D</v>
      </c>
      <c r="BS88" s="102" t="e">
        <f>LOOKUP(AN88,dati!$AS$4:$AT$5)</f>
        <v>#N/A</v>
      </c>
      <c r="BT88" s="102" t="e">
        <f>LOOKUP(AO88,dati!$AU$4:$AV$5)</f>
        <v>#N/A</v>
      </c>
      <c r="BV88" s="102">
        <f>IF(AND(R88="NO",Q88="SI",P88="SI",O88="SI"),dati!$AY$4,0)</f>
        <v>0</v>
      </c>
      <c r="BW88" s="102">
        <f>IF(AND(R88="NO",Q88="SI",P88="NO",O88="SI"),dati!$AY$5,0)</f>
        <v>0</v>
      </c>
      <c r="BX88" s="102">
        <f>IF(AND(R88="NO",Q88="SI",P88="SI",O88="NO"),dati!$AY$5,0)</f>
        <v>0</v>
      </c>
      <c r="BY88" s="102">
        <f>IF(AND(R88="NO",Q88="SI",P88="NO",O88="NO"),dati!$AY$6,0)</f>
        <v>0</v>
      </c>
      <c r="BZ88" s="102">
        <f>IF(AND(R88="NO",Q88="NO"),dati!$AY$7,0)</f>
        <v>0</v>
      </c>
      <c r="CA88" s="102">
        <f>IF(R88="SI",dati!$AY$8,0)</f>
        <v>0</v>
      </c>
      <c r="CC88" s="103" t="str">
        <f t="shared" si="12"/>
        <v xml:space="preserve"> XX XX XX</v>
      </c>
      <c r="CD88" s="104" t="e">
        <f>LOOKUP(CC88,dati!$BC$4:$BD$9)</f>
        <v>#N/A</v>
      </c>
      <c r="CE88" s="105" t="e">
        <f>LOOKUP(L88,dati!BE89:BF107)</f>
        <v>#N/A</v>
      </c>
    </row>
    <row r="89" spans="1:83" ht="30" customHeight="1" x14ac:dyDescent="0.25">
      <c r="A89" s="209">
        <f t="shared" si="9"/>
        <v>86</v>
      </c>
      <c r="B89" s="179"/>
      <c r="C89" s="192"/>
      <c r="D89" s="193"/>
      <c r="E89" s="194"/>
      <c r="F89" s="200"/>
      <c r="G89" s="186"/>
      <c r="H89" s="186"/>
      <c r="I89" s="186"/>
      <c r="J89" s="186"/>
      <c r="K89" s="187" t="str">
        <f>IF(L89="","",LOOKUP(L89,dati!$BE$5:$BF$27))</f>
        <v/>
      </c>
      <c r="L89" s="187"/>
      <c r="M89" s="188"/>
      <c r="N89" s="186"/>
      <c r="O89" s="186" t="s">
        <v>947</v>
      </c>
      <c r="P89" s="186" t="s">
        <v>947</v>
      </c>
      <c r="Q89" s="186" t="s">
        <v>947</v>
      </c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9"/>
      <c r="AI89" s="186"/>
      <c r="AJ89" s="186"/>
      <c r="AK89" s="186"/>
      <c r="AL89" s="186"/>
      <c r="AM89" s="186"/>
      <c r="AN89" s="186"/>
      <c r="AO89" s="186"/>
      <c r="AP89" s="186"/>
      <c r="AQ89" s="186"/>
      <c r="AR89" s="187"/>
      <c r="AS89" s="187"/>
      <c r="AT89" s="187"/>
      <c r="AU89" s="187">
        <f t="shared" si="10"/>
        <v>0</v>
      </c>
      <c r="AV89" s="187" t="e">
        <f>IF(AU89="","",LOOKUP(AU89,dati!$AY$4:$AZ$8))</f>
        <v>#N/A</v>
      </c>
      <c r="AW89" s="190" t="e">
        <f t="shared" si="11"/>
        <v>#N/A</v>
      </c>
      <c r="AX89" s="191"/>
      <c r="AY89" s="191"/>
      <c r="AZ89" s="206"/>
      <c r="BA89" s="102">
        <f>LOOKUP(O89,dati!$I$4:$J$6)</f>
        <v>0</v>
      </c>
      <c r="BB89" s="102">
        <f>LOOKUP(P89,dati!$K$4:$L$6)</f>
        <v>0</v>
      </c>
      <c r="BC89" s="102">
        <f>LOOKUP(Q89,dati!$M$4:$N$6)</f>
        <v>0</v>
      </c>
      <c r="BD89" s="102" t="e">
        <f>LOOKUP(R89,dati!$O$4:$P$6)</f>
        <v>#N/A</v>
      </c>
      <c r="BE89" s="102" t="e">
        <f>LOOKUP(S89,dati!$Q$4:$R$6)</f>
        <v>#N/A</v>
      </c>
      <c r="BF89" s="102" t="e">
        <f>LOOKUP(V89,dati!$S$4:$T$5)</f>
        <v>#N/A</v>
      </c>
      <c r="BG89" s="102" t="e">
        <f>LOOKUP(W89,dati!$U$4:$V$5)</f>
        <v>#N/A</v>
      </c>
      <c r="BH89" s="102" t="e">
        <f>LOOKUP(X89,dati!$W$4:$X$5)</f>
        <v>#N/A</v>
      </c>
      <c r="BI89" s="102" t="e">
        <f>LOOKUP(Y89,dati!$Y$4:$Z$5)</f>
        <v>#N/A</v>
      </c>
      <c r="BJ89" s="102" t="e">
        <f>LOOKUP(Z89,dati!$AA$4:$AB$6)</f>
        <v>#N/A</v>
      </c>
      <c r="BK89" s="102" t="e">
        <f>LOOKUP(AB89,dati!$AC$4:$AD$6)</f>
        <v>#N/A</v>
      </c>
      <c r="BL89" s="102" t="e">
        <f>LOOKUP(AE89,dati!$AE$4:$AF$5)</f>
        <v>#N/A</v>
      </c>
      <c r="BM89" s="102" t="e">
        <f>LOOKUP(AF89,dati!$AG$4:$AH$5)</f>
        <v>#N/A</v>
      </c>
      <c r="BN89" s="102" t="e">
        <f>LOOKUP(AG89,dati!$AI$4:$AJ$6)</f>
        <v>#N/A</v>
      </c>
      <c r="BO89" s="102" t="e">
        <f>LOOKUP(AI89,dati!$AK$4:$AL$5)</f>
        <v>#N/A</v>
      </c>
      <c r="BP89" s="102" t="e">
        <f>LOOKUP(AJ89,dati!$AM$4:$AN$5)</f>
        <v>#N/A</v>
      </c>
      <c r="BQ89" s="102" t="e">
        <f>LOOKUP(AK89,dati!$AO$4:$AP$6)</f>
        <v>#N/A</v>
      </c>
      <c r="BR89" s="102" t="str">
        <f>IF(AL89="","#N/D",LOOKUP(AL89,dati!$AQ$4:$AR$6))</f>
        <v>#N/D</v>
      </c>
      <c r="BS89" s="102" t="e">
        <f>LOOKUP(AN89,dati!$AS$4:$AT$5)</f>
        <v>#N/A</v>
      </c>
      <c r="BT89" s="102" t="e">
        <f>LOOKUP(AO89,dati!$AU$4:$AV$5)</f>
        <v>#N/A</v>
      </c>
      <c r="BV89" s="102">
        <f>IF(AND(R89="NO",Q89="SI",P89="SI",O89="SI"),dati!$AY$4,0)</f>
        <v>0</v>
      </c>
      <c r="BW89" s="102">
        <f>IF(AND(R89="NO",Q89="SI",P89="NO",O89="SI"),dati!$AY$5,0)</f>
        <v>0</v>
      </c>
      <c r="BX89" s="102">
        <f>IF(AND(R89="NO",Q89="SI",P89="SI",O89="NO"),dati!$AY$5,0)</f>
        <v>0</v>
      </c>
      <c r="BY89" s="102">
        <f>IF(AND(R89="NO",Q89="SI",P89="NO",O89="NO"),dati!$AY$6,0)</f>
        <v>0</v>
      </c>
      <c r="BZ89" s="102">
        <f>IF(AND(R89="NO",Q89="NO"),dati!$AY$7,0)</f>
        <v>0</v>
      </c>
      <c r="CA89" s="102">
        <f>IF(R89="SI",dati!$AY$8,0)</f>
        <v>0</v>
      </c>
      <c r="CC89" s="103" t="str">
        <f t="shared" si="12"/>
        <v xml:space="preserve"> XX XX XX</v>
      </c>
      <c r="CD89" s="104" t="e">
        <f>LOOKUP(CC89,dati!$BC$4:$BD$9)</f>
        <v>#N/A</v>
      </c>
      <c r="CE89" s="105" t="e">
        <f>LOOKUP(L89,dati!BE90:BF108)</f>
        <v>#N/A</v>
      </c>
    </row>
    <row r="90" spans="1:83" ht="30" customHeight="1" x14ac:dyDescent="0.25">
      <c r="A90" s="209">
        <f t="shared" si="9"/>
        <v>87</v>
      </c>
      <c r="B90" s="179"/>
      <c r="C90" s="192"/>
      <c r="D90" s="193"/>
      <c r="E90" s="194"/>
      <c r="F90" s="200"/>
      <c r="G90" s="186"/>
      <c r="H90" s="186"/>
      <c r="I90" s="186"/>
      <c r="J90" s="186"/>
      <c r="K90" s="187" t="str">
        <f>IF(L90="","",LOOKUP(L90,dati!$BE$5:$BF$27))</f>
        <v/>
      </c>
      <c r="L90" s="187"/>
      <c r="M90" s="188"/>
      <c r="N90" s="186"/>
      <c r="O90" s="186" t="s">
        <v>947</v>
      </c>
      <c r="P90" s="186" t="s">
        <v>947</v>
      </c>
      <c r="Q90" s="186" t="s">
        <v>947</v>
      </c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9"/>
      <c r="AI90" s="186"/>
      <c r="AJ90" s="186"/>
      <c r="AK90" s="186"/>
      <c r="AL90" s="186"/>
      <c r="AM90" s="186"/>
      <c r="AN90" s="186"/>
      <c r="AO90" s="186"/>
      <c r="AP90" s="186"/>
      <c r="AQ90" s="186"/>
      <c r="AR90" s="187"/>
      <c r="AS90" s="187"/>
      <c r="AT90" s="187"/>
      <c r="AU90" s="187">
        <f t="shared" si="10"/>
        <v>0</v>
      </c>
      <c r="AV90" s="187" t="e">
        <f>IF(AU90="","",LOOKUP(AU90,dati!$AY$4:$AZ$8))</f>
        <v>#N/A</v>
      </c>
      <c r="AW90" s="190" t="e">
        <f t="shared" si="11"/>
        <v>#N/A</v>
      </c>
      <c r="AX90" s="191"/>
      <c r="AY90" s="191"/>
      <c r="AZ90" s="206"/>
      <c r="BA90" s="102">
        <f>LOOKUP(O90,dati!$I$4:$J$6)</f>
        <v>0</v>
      </c>
      <c r="BB90" s="102">
        <f>LOOKUP(P90,dati!$K$4:$L$6)</f>
        <v>0</v>
      </c>
      <c r="BC90" s="102">
        <f>LOOKUP(Q90,dati!$M$4:$N$6)</f>
        <v>0</v>
      </c>
      <c r="BD90" s="102" t="e">
        <f>LOOKUP(R90,dati!$O$4:$P$6)</f>
        <v>#N/A</v>
      </c>
      <c r="BE90" s="102" t="e">
        <f>LOOKUP(S90,dati!$Q$4:$R$6)</f>
        <v>#N/A</v>
      </c>
      <c r="BF90" s="102" t="e">
        <f>LOOKUP(V90,dati!$S$4:$T$5)</f>
        <v>#N/A</v>
      </c>
      <c r="BG90" s="102" t="e">
        <f>LOOKUP(W90,dati!$U$4:$V$5)</f>
        <v>#N/A</v>
      </c>
      <c r="BH90" s="102" t="e">
        <f>LOOKUP(X90,dati!$W$4:$X$5)</f>
        <v>#N/A</v>
      </c>
      <c r="BI90" s="102" t="e">
        <f>LOOKUP(Y90,dati!$Y$4:$Z$5)</f>
        <v>#N/A</v>
      </c>
      <c r="BJ90" s="102" t="e">
        <f>LOOKUP(Z90,dati!$AA$4:$AB$6)</f>
        <v>#N/A</v>
      </c>
      <c r="BK90" s="102" t="e">
        <f>LOOKUP(AB90,dati!$AC$4:$AD$6)</f>
        <v>#N/A</v>
      </c>
      <c r="BL90" s="102" t="e">
        <f>LOOKUP(AE90,dati!$AE$4:$AF$5)</f>
        <v>#N/A</v>
      </c>
      <c r="BM90" s="102" t="e">
        <f>LOOKUP(AF90,dati!$AG$4:$AH$5)</f>
        <v>#N/A</v>
      </c>
      <c r="BN90" s="102" t="e">
        <f>LOOKUP(AG90,dati!$AI$4:$AJ$6)</f>
        <v>#N/A</v>
      </c>
      <c r="BO90" s="102" t="e">
        <f>LOOKUP(AI90,dati!$AK$4:$AL$5)</f>
        <v>#N/A</v>
      </c>
      <c r="BP90" s="102" t="e">
        <f>LOOKUP(AJ90,dati!$AM$4:$AN$5)</f>
        <v>#N/A</v>
      </c>
      <c r="BQ90" s="102" t="e">
        <f>LOOKUP(AK90,dati!$AO$4:$AP$6)</f>
        <v>#N/A</v>
      </c>
      <c r="BR90" s="102" t="str">
        <f>IF(AL90="","#N/D",LOOKUP(AL90,dati!$AQ$4:$AR$6))</f>
        <v>#N/D</v>
      </c>
      <c r="BS90" s="102" t="e">
        <f>LOOKUP(AN90,dati!$AS$4:$AT$5)</f>
        <v>#N/A</v>
      </c>
      <c r="BT90" s="102" t="e">
        <f>LOOKUP(AO90,dati!$AU$4:$AV$5)</f>
        <v>#N/A</v>
      </c>
      <c r="BV90" s="102">
        <f>IF(AND(R90="NO",Q90="SI",P90="SI",O90="SI"),dati!$AY$4,0)</f>
        <v>0</v>
      </c>
      <c r="BW90" s="102">
        <f>IF(AND(R90="NO",Q90="SI",P90="NO",O90="SI"),dati!$AY$5,0)</f>
        <v>0</v>
      </c>
      <c r="BX90" s="102">
        <f>IF(AND(R90="NO",Q90="SI",P90="SI",O90="NO"),dati!$AY$5,0)</f>
        <v>0</v>
      </c>
      <c r="BY90" s="102">
        <f>IF(AND(R90="NO",Q90="SI",P90="NO",O90="NO"),dati!$AY$6,0)</f>
        <v>0</v>
      </c>
      <c r="BZ90" s="102">
        <f>IF(AND(R90="NO",Q90="NO"),dati!$AY$7,0)</f>
        <v>0</v>
      </c>
      <c r="CA90" s="102">
        <f>IF(R90="SI",dati!$AY$8,0)</f>
        <v>0</v>
      </c>
      <c r="CC90" s="103" t="str">
        <f t="shared" si="12"/>
        <v xml:space="preserve"> XX XX XX</v>
      </c>
      <c r="CD90" s="104" t="e">
        <f>LOOKUP(CC90,dati!$BC$4:$BD$9)</f>
        <v>#N/A</v>
      </c>
      <c r="CE90" s="105" t="e">
        <f>LOOKUP(L90,dati!BE91:BF109)</f>
        <v>#N/A</v>
      </c>
    </row>
    <row r="91" spans="1:83" ht="30" customHeight="1" x14ac:dyDescent="0.25">
      <c r="A91" s="209">
        <f t="shared" si="9"/>
        <v>88</v>
      </c>
      <c r="B91" s="179"/>
      <c r="C91" s="192"/>
      <c r="D91" s="193"/>
      <c r="E91" s="194"/>
      <c r="F91" s="200"/>
      <c r="G91" s="186"/>
      <c r="H91" s="186"/>
      <c r="I91" s="186"/>
      <c r="J91" s="186"/>
      <c r="K91" s="187" t="str">
        <f>IF(L91="","",LOOKUP(L91,dati!$BE$5:$BF$27))</f>
        <v/>
      </c>
      <c r="L91" s="187"/>
      <c r="M91" s="188"/>
      <c r="N91" s="186"/>
      <c r="O91" s="186" t="s">
        <v>947</v>
      </c>
      <c r="P91" s="186" t="s">
        <v>947</v>
      </c>
      <c r="Q91" s="186" t="s">
        <v>947</v>
      </c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9"/>
      <c r="AI91" s="186"/>
      <c r="AJ91" s="186"/>
      <c r="AK91" s="186"/>
      <c r="AL91" s="186"/>
      <c r="AM91" s="186"/>
      <c r="AN91" s="186"/>
      <c r="AO91" s="186"/>
      <c r="AP91" s="186"/>
      <c r="AQ91" s="186"/>
      <c r="AR91" s="187"/>
      <c r="AS91" s="187"/>
      <c r="AT91" s="187"/>
      <c r="AU91" s="187">
        <f t="shared" si="10"/>
        <v>0</v>
      </c>
      <c r="AV91" s="187" t="e">
        <f>IF(AU91="","",LOOKUP(AU91,dati!$AY$4:$AZ$8))</f>
        <v>#N/A</v>
      </c>
      <c r="AW91" s="190" t="e">
        <f t="shared" si="11"/>
        <v>#N/A</v>
      </c>
      <c r="AX91" s="191"/>
      <c r="AY91" s="191"/>
      <c r="AZ91" s="206"/>
      <c r="BA91" s="102">
        <f>LOOKUP(O91,dati!$I$4:$J$6)</f>
        <v>0</v>
      </c>
      <c r="BB91" s="102">
        <f>LOOKUP(P91,dati!$K$4:$L$6)</f>
        <v>0</v>
      </c>
      <c r="BC91" s="102">
        <f>LOOKUP(Q91,dati!$M$4:$N$6)</f>
        <v>0</v>
      </c>
      <c r="BD91" s="102" t="e">
        <f>LOOKUP(R91,dati!$O$4:$P$6)</f>
        <v>#N/A</v>
      </c>
      <c r="BE91" s="102" t="e">
        <f>LOOKUP(S91,dati!$Q$4:$R$6)</f>
        <v>#N/A</v>
      </c>
      <c r="BF91" s="102" t="e">
        <f>LOOKUP(V91,dati!$S$4:$T$5)</f>
        <v>#N/A</v>
      </c>
      <c r="BG91" s="102" t="e">
        <f>LOOKUP(W91,dati!$U$4:$V$5)</f>
        <v>#N/A</v>
      </c>
      <c r="BH91" s="102" t="e">
        <f>LOOKUP(X91,dati!$W$4:$X$5)</f>
        <v>#N/A</v>
      </c>
      <c r="BI91" s="102" t="e">
        <f>LOOKUP(Y91,dati!$Y$4:$Z$5)</f>
        <v>#N/A</v>
      </c>
      <c r="BJ91" s="102" t="e">
        <f>LOOKUP(Z91,dati!$AA$4:$AB$6)</f>
        <v>#N/A</v>
      </c>
      <c r="BK91" s="102" t="e">
        <f>LOOKUP(AB91,dati!$AC$4:$AD$6)</f>
        <v>#N/A</v>
      </c>
      <c r="BL91" s="102" t="e">
        <f>LOOKUP(AE91,dati!$AE$4:$AF$5)</f>
        <v>#N/A</v>
      </c>
      <c r="BM91" s="102" t="e">
        <f>LOOKUP(AF91,dati!$AG$4:$AH$5)</f>
        <v>#N/A</v>
      </c>
      <c r="BN91" s="102" t="e">
        <f>LOOKUP(AG91,dati!$AI$4:$AJ$6)</f>
        <v>#N/A</v>
      </c>
      <c r="BO91" s="102" t="e">
        <f>LOOKUP(AI91,dati!$AK$4:$AL$5)</f>
        <v>#N/A</v>
      </c>
      <c r="BP91" s="102" t="e">
        <f>LOOKUP(AJ91,dati!$AM$4:$AN$5)</f>
        <v>#N/A</v>
      </c>
      <c r="BQ91" s="102" t="e">
        <f>LOOKUP(AK91,dati!$AO$4:$AP$6)</f>
        <v>#N/A</v>
      </c>
      <c r="BR91" s="102" t="str">
        <f>IF(AL91="","#N/D",LOOKUP(AL91,dati!$AQ$4:$AR$6))</f>
        <v>#N/D</v>
      </c>
      <c r="BS91" s="102" t="e">
        <f>LOOKUP(AN91,dati!$AS$4:$AT$5)</f>
        <v>#N/A</v>
      </c>
      <c r="BT91" s="102" t="e">
        <f>LOOKUP(AO91,dati!$AU$4:$AV$5)</f>
        <v>#N/A</v>
      </c>
      <c r="BV91" s="102">
        <f>IF(AND(R91="NO",Q91="SI",P91="SI",O91="SI"),dati!$AY$4,0)</f>
        <v>0</v>
      </c>
      <c r="BW91" s="102">
        <f>IF(AND(R91="NO",Q91="SI",P91="NO",O91="SI"),dati!$AY$5,0)</f>
        <v>0</v>
      </c>
      <c r="BX91" s="102">
        <f>IF(AND(R91="NO",Q91="SI",P91="SI",O91="NO"),dati!$AY$5,0)</f>
        <v>0</v>
      </c>
      <c r="BY91" s="102">
        <f>IF(AND(R91="NO",Q91="SI",P91="NO",O91="NO"),dati!$AY$6,0)</f>
        <v>0</v>
      </c>
      <c r="BZ91" s="102">
        <f>IF(AND(R91="NO",Q91="NO"),dati!$AY$7,0)</f>
        <v>0</v>
      </c>
      <c r="CA91" s="102">
        <f>IF(R91="SI",dati!$AY$8,0)</f>
        <v>0</v>
      </c>
      <c r="CC91" s="103" t="str">
        <f t="shared" si="12"/>
        <v xml:space="preserve"> XX XX XX</v>
      </c>
      <c r="CD91" s="104" t="e">
        <f>LOOKUP(CC91,dati!$BC$4:$BD$9)</f>
        <v>#N/A</v>
      </c>
      <c r="CE91" s="105" t="e">
        <f>LOOKUP(L91,dati!BE92:BF110)</f>
        <v>#N/A</v>
      </c>
    </row>
    <row r="92" spans="1:83" ht="30" customHeight="1" x14ac:dyDescent="0.25">
      <c r="A92" s="209">
        <f t="shared" si="9"/>
        <v>89</v>
      </c>
      <c r="B92" s="179"/>
      <c r="C92" s="192"/>
      <c r="D92" s="193"/>
      <c r="E92" s="194"/>
      <c r="F92" s="200"/>
      <c r="G92" s="186"/>
      <c r="H92" s="186"/>
      <c r="I92" s="186"/>
      <c r="J92" s="186"/>
      <c r="K92" s="187" t="str">
        <f>IF(L92="","",LOOKUP(L92,dati!$BE$5:$BF$27))</f>
        <v/>
      </c>
      <c r="L92" s="187"/>
      <c r="M92" s="188"/>
      <c r="N92" s="186"/>
      <c r="O92" s="186" t="s">
        <v>947</v>
      </c>
      <c r="P92" s="186" t="s">
        <v>947</v>
      </c>
      <c r="Q92" s="186" t="s">
        <v>947</v>
      </c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9"/>
      <c r="AI92" s="186"/>
      <c r="AJ92" s="186"/>
      <c r="AK92" s="186"/>
      <c r="AL92" s="186"/>
      <c r="AM92" s="186"/>
      <c r="AN92" s="186"/>
      <c r="AO92" s="186"/>
      <c r="AP92" s="186"/>
      <c r="AQ92" s="186"/>
      <c r="AR92" s="187"/>
      <c r="AS92" s="187"/>
      <c r="AT92" s="187"/>
      <c r="AU92" s="187">
        <f t="shared" si="10"/>
        <v>0</v>
      </c>
      <c r="AV92" s="187" t="e">
        <f>IF(AU92="","",LOOKUP(AU92,dati!$AY$4:$AZ$8))</f>
        <v>#N/A</v>
      </c>
      <c r="AW92" s="190" t="e">
        <f t="shared" si="11"/>
        <v>#N/A</v>
      </c>
      <c r="AX92" s="191"/>
      <c r="AY92" s="191"/>
      <c r="AZ92" s="206"/>
      <c r="BA92" s="102">
        <f>LOOKUP(O92,dati!$I$4:$J$6)</f>
        <v>0</v>
      </c>
      <c r="BB92" s="102">
        <f>LOOKUP(P92,dati!$K$4:$L$6)</f>
        <v>0</v>
      </c>
      <c r="BC92" s="102">
        <f>LOOKUP(Q92,dati!$M$4:$N$6)</f>
        <v>0</v>
      </c>
      <c r="BD92" s="102" t="e">
        <f>LOOKUP(R92,dati!$O$4:$P$6)</f>
        <v>#N/A</v>
      </c>
      <c r="BE92" s="102" t="e">
        <f>LOOKUP(S92,dati!$Q$4:$R$6)</f>
        <v>#N/A</v>
      </c>
      <c r="BF92" s="102" t="e">
        <f>LOOKUP(V92,dati!$S$4:$T$5)</f>
        <v>#N/A</v>
      </c>
      <c r="BG92" s="102" t="e">
        <f>LOOKUP(W92,dati!$U$4:$V$5)</f>
        <v>#N/A</v>
      </c>
      <c r="BH92" s="102" t="e">
        <f>LOOKUP(X92,dati!$W$4:$X$5)</f>
        <v>#N/A</v>
      </c>
      <c r="BI92" s="102" t="e">
        <f>LOOKUP(Y92,dati!$Y$4:$Z$5)</f>
        <v>#N/A</v>
      </c>
      <c r="BJ92" s="102" t="e">
        <f>LOOKUP(Z92,dati!$AA$4:$AB$6)</f>
        <v>#N/A</v>
      </c>
      <c r="BK92" s="102" t="e">
        <f>LOOKUP(AB92,dati!$AC$4:$AD$6)</f>
        <v>#N/A</v>
      </c>
      <c r="BL92" s="102" t="e">
        <f>LOOKUP(AE92,dati!$AE$4:$AF$5)</f>
        <v>#N/A</v>
      </c>
      <c r="BM92" s="102" t="e">
        <f>LOOKUP(AF92,dati!$AG$4:$AH$5)</f>
        <v>#N/A</v>
      </c>
      <c r="BN92" s="102" t="e">
        <f>LOOKUP(AG92,dati!$AI$4:$AJ$6)</f>
        <v>#N/A</v>
      </c>
      <c r="BO92" s="102" t="e">
        <f>LOOKUP(AI92,dati!$AK$4:$AL$5)</f>
        <v>#N/A</v>
      </c>
      <c r="BP92" s="102" t="e">
        <f>LOOKUP(AJ92,dati!$AM$4:$AN$5)</f>
        <v>#N/A</v>
      </c>
      <c r="BQ92" s="102" t="e">
        <f>LOOKUP(AK92,dati!$AO$4:$AP$6)</f>
        <v>#N/A</v>
      </c>
      <c r="BR92" s="102" t="str">
        <f>IF(AL92="","#N/D",LOOKUP(AL92,dati!$AQ$4:$AR$6))</f>
        <v>#N/D</v>
      </c>
      <c r="BS92" s="102" t="e">
        <f>LOOKUP(AN92,dati!$AS$4:$AT$5)</f>
        <v>#N/A</v>
      </c>
      <c r="BT92" s="102" t="e">
        <f>LOOKUP(AO92,dati!$AU$4:$AV$5)</f>
        <v>#N/A</v>
      </c>
      <c r="BV92" s="102">
        <f>IF(AND(R92="NO",Q92="SI",P92="SI",O92="SI"),dati!$AY$4,0)</f>
        <v>0</v>
      </c>
      <c r="BW92" s="102">
        <f>IF(AND(R92="NO",Q92="SI",P92="NO",O92="SI"),dati!$AY$5,0)</f>
        <v>0</v>
      </c>
      <c r="BX92" s="102">
        <f>IF(AND(R92="NO",Q92="SI",P92="SI",O92="NO"),dati!$AY$5,0)</f>
        <v>0</v>
      </c>
      <c r="BY92" s="102">
        <f>IF(AND(R92="NO",Q92="SI",P92="NO",O92="NO"),dati!$AY$6,0)</f>
        <v>0</v>
      </c>
      <c r="BZ92" s="102">
        <f>IF(AND(R92="NO",Q92="NO"),dati!$AY$7,0)</f>
        <v>0</v>
      </c>
      <c r="CA92" s="102">
        <f>IF(R92="SI",dati!$AY$8,0)</f>
        <v>0</v>
      </c>
      <c r="CC92" s="103" t="str">
        <f t="shared" si="12"/>
        <v xml:space="preserve"> XX XX XX</v>
      </c>
      <c r="CD92" s="104" t="e">
        <f>LOOKUP(CC92,dati!$BC$4:$BD$9)</f>
        <v>#N/A</v>
      </c>
      <c r="CE92" s="105" t="e">
        <f>LOOKUP(L92,dati!BE93:BF111)</f>
        <v>#N/A</v>
      </c>
    </row>
    <row r="93" spans="1:83" ht="30" customHeight="1" x14ac:dyDescent="0.25">
      <c r="A93" s="209">
        <f t="shared" si="9"/>
        <v>90</v>
      </c>
      <c r="B93" s="179"/>
      <c r="C93" s="192"/>
      <c r="D93" s="193"/>
      <c r="E93" s="194"/>
      <c r="F93" s="200"/>
      <c r="G93" s="186"/>
      <c r="H93" s="186"/>
      <c r="I93" s="186"/>
      <c r="J93" s="186"/>
      <c r="K93" s="187" t="str">
        <f>IF(L93="","",LOOKUP(L93,dati!$BE$5:$BF$27))</f>
        <v/>
      </c>
      <c r="L93" s="187"/>
      <c r="M93" s="188"/>
      <c r="N93" s="186"/>
      <c r="O93" s="186" t="s">
        <v>947</v>
      </c>
      <c r="P93" s="186" t="s">
        <v>947</v>
      </c>
      <c r="Q93" s="186" t="s">
        <v>947</v>
      </c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9"/>
      <c r="AI93" s="186"/>
      <c r="AJ93" s="186"/>
      <c r="AK93" s="186"/>
      <c r="AL93" s="186"/>
      <c r="AM93" s="186"/>
      <c r="AN93" s="186"/>
      <c r="AO93" s="186"/>
      <c r="AP93" s="186"/>
      <c r="AQ93" s="186"/>
      <c r="AR93" s="187"/>
      <c r="AS93" s="187"/>
      <c r="AT93" s="187"/>
      <c r="AU93" s="187">
        <f t="shared" si="10"/>
        <v>0</v>
      </c>
      <c r="AV93" s="187" t="e">
        <f>IF(AU93="","",LOOKUP(AU93,dati!$AY$4:$AZ$8))</f>
        <v>#N/A</v>
      </c>
      <c r="AW93" s="190" t="e">
        <f t="shared" si="11"/>
        <v>#N/A</v>
      </c>
      <c r="AX93" s="191"/>
      <c r="AY93" s="191"/>
      <c r="AZ93" s="206"/>
      <c r="BA93" s="102">
        <f>LOOKUP(O93,dati!$I$4:$J$6)</f>
        <v>0</v>
      </c>
      <c r="BB93" s="102">
        <f>LOOKUP(P93,dati!$K$4:$L$6)</f>
        <v>0</v>
      </c>
      <c r="BC93" s="102">
        <f>LOOKUP(Q93,dati!$M$4:$N$6)</f>
        <v>0</v>
      </c>
      <c r="BD93" s="102" t="e">
        <f>LOOKUP(R93,dati!$O$4:$P$6)</f>
        <v>#N/A</v>
      </c>
      <c r="BE93" s="102" t="e">
        <f>LOOKUP(S93,dati!$Q$4:$R$6)</f>
        <v>#N/A</v>
      </c>
      <c r="BF93" s="102" t="e">
        <f>LOOKUP(V93,dati!$S$4:$T$5)</f>
        <v>#N/A</v>
      </c>
      <c r="BG93" s="102" t="e">
        <f>LOOKUP(W93,dati!$U$4:$V$5)</f>
        <v>#N/A</v>
      </c>
      <c r="BH93" s="102" t="e">
        <f>LOOKUP(X93,dati!$W$4:$X$5)</f>
        <v>#N/A</v>
      </c>
      <c r="BI93" s="102" t="e">
        <f>LOOKUP(Y93,dati!$Y$4:$Z$5)</f>
        <v>#N/A</v>
      </c>
      <c r="BJ93" s="102" t="e">
        <f>LOOKUP(Z93,dati!$AA$4:$AB$6)</f>
        <v>#N/A</v>
      </c>
      <c r="BK93" s="102" t="e">
        <f>LOOKUP(AB93,dati!$AC$4:$AD$6)</f>
        <v>#N/A</v>
      </c>
      <c r="BL93" s="102" t="e">
        <f>LOOKUP(AE93,dati!$AE$4:$AF$5)</f>
        <v>#N/A</v>
      </c>
      <c r="BM93" s="102" t="e">
        <f>LOOKUP(AF93,dati!$AG$4:$AH$5)</f>
        <v>#N/A</v>
      </c>
      <c r="BN93" s="102" t="e">
        <f>LOOKUP(AG93,dati!$AI$4:$AJ$6)</f>
        <v>#N/A</v>
      </c>
      <c r="BO93" s="102" t="e">
        <f>LOOKUP(AI93,dati!$AK$4:$AL$5)</f>
        <v>#N/A</v>
      </c>
      <c r="BP93" s="102" t="e">
        <f>LOOKUP(AJ93,dati!$AM$4:$AN$5)</f>
        <v>#N/A</v>
      </c>
      <c r="BQ93" s="102" t="e">
        <f>LOOKUP(AK93,dati!$AO$4:$AP$6)</f>
        <v>#N/A</v>
      </c>
      <c r="BR93" s="102" t="str">
        <f>IF(AL93="","#N/D",LOOKUP(AL93,dati!$AQ$4:$AR$6))</f>
        <v>#N/D</v>
      </c>
      <c r="BS93" s="102" t="e">
        <f>LOOKUP(AN93,dati!$AS$4:$AT$5)</f>
        <v>#N/A</v>
      </c>
      <c r="BT93" s="102" t="e">
        <f>LOOKUP(AO93,dati!$AU$4:$AV$5)</f>
        <v>#N/A</v>
      </c>
      <c r="BV93" s="102">
        <f>IF(AND(R93="NO",Q93="SI",P93="SI",O93="SI"),dati!$AY$4,0)</f>
        <v>0</v>
      </c>
      <c r="BW93" s="102">
        <f>IF(AND(R93="NO",Q93="SI",P93="NO",O93="SI"),dati!$AY$5,0)</f>
        <v>0</v>
      </c>
      <c r="BX93" s="102">
        <f>IF(AND(R93="NO",Q93="SI",P93="SI",O93="NO"),dati!$AY$5,0)</f>
        <v>0</v>
      </c>
      <c r="BY93" s="102">
        <f>IF(AND(R93="NO",Q93="SI",P93="NO",O93="NO"),dati!$AY$6,0)</f>
        <v>0</v>
      </c>
      <c r="BZ93" s="102">
        <f>IF(AND(R93="NO",Q93="NO"),dati!$AY$7,0)</f>
        <v>0</v>
      </c>
      <c r="CA93" s="102">
        <f>IF(R93="SI",dati!$AY$8,0)</f>
        <v>0</v>
      </c>
      <c r="CC93" s="103" t="str">
        <f t="shared" si="12"/>
        <v xml:space="preserve"> XX XX XX</v>
      </c>
      <c r="CD93" s="104" t="e">
        <f>LOOKUP(CC93,dati!$BC$4:$BD$9)</f>
        <v>#N/A</v>
      </c>
      <c r="CE93" s="105" t="e">
        <f>LOOKUP(L93,dati!BE94:BF112)</f>
        <v>#N/A</v>
      </c>
    </row>
    <row r="94" spans="1:83" ht="30" customHeight="1" x14ac:dyDescent="0.25">
      <c r="A94" s="209">
        <f t="shared" si="9"/>
        <v>91</v>
      </c>
      <c r="B94" s="179"/>
      <c r="C94" s="192"/>
      <c r="D94" s="193"/>
      <c r="E94" s="194"/>
      <c r="F94" s="200"/>
      <c r="G94" s="186"/>
      <c r="H94" s="186"/>
      <c r="I94" s="186"/>
      <c r="J94" s="186"/>
      <c r="K94" s="187" t="str">
        <f>IF(L94="","",LOOKUP(L94,dati!$BE$5:$BF$27))</f>
        <v/>
      </c>
      <c r="L94" s="187"/>
      <c r="M94" s="188"/>
      <c r="N94" s="186"/>
      <c r="O94" s="186" t="s">
        <v>947</v>
      </c>
      <c r="P94" s="186" t="s">
        <v>947</v>
      </c>
      <c r="Q94" s="186" t="s">
        <v>947</v>
      </c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9"/>
      <c r="AI94" s="186"/>
      <c r="AJ94" s="186"/>
      <c r="AK94" s="186"/>
      <c r="AL94" s="186"/>
      <c r="AM94" s="186"/>
      <c r="AN94" s="186"/>
      <c r="AO94" s="186"/>
      <c r="AP94" s="186"/>
      <c r="AQ94" s="186"/>
      <c r="AR94" s="187"/>
      <c r="AS94" s="187"/>
      <c r="AT94" s="187"/>
      <c r="AU94" s="187">
        <f t="shared" si="10"/>
        <v>0</v>
      </c>
      <c r="AV94" s="187" t="e">
        <f>IF(AU94="","",LOOKUP(AU94,dati!$AY$4:$AZ$8))</f>
        <v>#N/A</v>
      </c>
      <c r="AW94" s="190" t="e">
        <f t="shared" si="11"/>
        <v>#N/A</v>
      </c>
      <c r="AX94" s="191"/>
      <c r="AY94" s="191"/>
      <c r="AZ94" s="206"/>
      <c r="BA94" s="102">
        <f>LOOKUP(O94,dati!$I$4:$J$6)</f>
        <v>0</v>
      </c>
      <c r="BB94" s="102">
        <f>LOOKUP(P94,dati!$K$4:$L$6)</f>
        <v>0</v>
      </c>
      <c r="BC94" s="102">
        <f>LOOKUP(Q94,dati!$M$4:$N$6)</f>
        <v>0</v>
      </c>
      <c r="BD94" s="102" t="e">
        <f>LOOKUP(R94,dati!$O$4:$P$6)</f>
        <v>#N/A</v>
      </c>
      <c r="BE94" s="102" t="e">
        <f>LOOKUP(S94,dati!$Q$4:$R$6)</f>
        <v>#N/A</v>
      </c>
      <c r="BF94" s="102" t="e">
        <f>LOOKUP(V94,dati!$S$4:$T$5)</f>
        <v>#N/A</v>
      </c>
      <c r="BG94" s="102" t="e">
        <f>LOOKUP(W94,dati!$U$4:$V$5)</f>
        <v>#N/A</v>
      </c>
      <c r="BH94" s="102" t="e">
        <f>LOOKUP(X94,dati!$W$4:$X$5)</f>
        <v>#N/A</v>
      </c>
      <c r="BI94" s="102" t="e">
        <f>LOOKUP(Y94,dati!$Y$4:$Z$5)</f>
        <v>#N/A</v>
      </c>
      <c r="BJ94" s="102" t="e">
        <f>LOOKUP(Z94,dati!$AA$4:$AB$6)</f>
        <v>#N/A</v>
      </c>
      <c r="BK94" s="102" t="e">
        <f>LOOKUP(AB94,dati!$AC$4:$AD$6)</f>
        <v>#N/A</v>
      </c>
      <c r="BL94" s="102" t="e">
        <f>LOOKUP(AE94,dati!$AE$4:$AF$5)</f>
        <v>#N/A</v>
      </c>
      <c r="BM94" s="102" t="e">
        <f>LOOKUP(AF94,dati!$AG$4:$AH$5)</f>
        <v>#N/A</v>
      </c>
      <c r="BN94" s="102" t="e">
        <f>LOOKUP(AG94,dati!$AI$4:$AJ$6)</f>
        <v>#N/A</v>
      </c>
      <c r="BO94" s="102" t="e">
        <f>LOOKUP(AI94,dati!$AK$4:$AL$5)</f>
        <v>#N/A</v>
      </c>
      <c r="BP94" s="102" t="e">
        <f>LOOKUP(AJ94,dati!$AM$4:$AN$5)</f>
        <v>#N/A</v>
      </c>
      <c r="BQ94" s="102" t="e">
        <f>LOOKUP(AK94,dati!$AO$4:$AP$6)</f>
        <v>#N/A</v>
      </c>
      <c r="BR94" s="102" t="str">
        <f>IF(AL94="","#N/D",LOOKUP(AL94,dati!$AQ$4:$AR$6))</f>
        <v>#N/D</v>
      </c>
      <c r="BS94" s="102" t="e">
        <f>LOOKUP(AN94,dati!$AS$4:$AT$5)</f>
        <v>#N/A</v>
      </c>
      <c r="BT94" s="102" t="e">
        <f>LOOKUP(AO94,dati!$AU$4:$AV$5)</f>
        <v>#N/A</v>
      </c>
      <c r="BV94" s="102">
        <f>IF(AND(R94="NO",Q94="SI",P94="SI",O94="SI"),dati!$AY$4,0)</f>
        <v>0</v>
      </c>
      <c r="BW94" s="102">
        <f>IF(AND(R94="NO",Q94="SI",P94="NO",O94="SI"),dati!$AY$5,0)</f>
        <v>0</v>
      </c>
      <c r="BX94" s="102">
        <f>IF(AND(R94="NO",Q94="SI",P94="SI",O94="NO"),dati!$AY$5,0)</f>
        <v>0</v>
      </c>
      <c r="BY94" s="102">
        <f>IF(AND(R94="NO",Q94="SI",P94="NO",O94="NO"),dati!$AY$6,0)</f>
        <v>0</v>
      </c>
      <c r="BZ94" s="102">
        <f>IF(AND(R94="NO",Q94="NO"),dati!$AY$7,0)</f>
        <v>0</v>
      </c>
      <c r="CA94" s="102">
        <f>IF(R94="SI",dati!$AY$8,0)</f>
        <v>0</v>
      </c>
      <c r="CC94" s="103" t="str">
        <f t="shared" si="12"/>
        <v xml:space="preserve"> XX XX XX</v>
      </c>
      <c r="CD94" s="104" t="e">
        <f>LOOKUP(CC94,dati!$BC$4:$BD$9)</f>
        <v>#N/A</v>
      </c>
      <c r="CE94" s="105" t="e">
        <f>LOOKUP(L94,dati!BE95:BF113)</f>
        <v>#N/A</v>
      </c>
    </row>
    <row r="95" spans="1:83" ht="30" customHeight="1" x14ac:dyDescent="0.25">
      <c r="A95" s="209">
        <f t="shared" si="9"/>
        <v>92</v>
      </c>
      <c r="B95" s="179"/>
      <c r="C95" s="192"/>
      <c r="D95" s="193"/>
      <c r="E95" s="194"/>
      <c r="F95" s="200"/>
      <c r="G95" s="186"/>
      <c r="H95" s="186"/>
      <c r="I95" s="186"/>
      <c r="J95" s="186"/>
      <c r="K95" s="187" t="str">
        <f>IF(L95="","",LOOKUP(L95,dati!$BE$5:$BF$27))</f>
        <v/>
      </c>
      <c r="L95" s="187"/>
      <c r="M95" s="188"/>
      <c r="N95" s="186"/>
      <c r="O95" s="186" t="s">
        <v>947</v>
      </c>
      <c r="P95" s="186" t="s">
        <v>947</v>
      </c>
      <c r="Q95" s="186" t="s">
        <v>947</v>
      </c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9"/>
      <c r="AI95" s="186"/>
      <c r="AJ95" s="186"/>
      <c r="AK95" s="186"/>
      <c r="AL95" s="186"/>
      <c r="AM95" s="186"/>
      <c r="AN95" s="186"/>
      <c r="AO95" s="186"/>
      <c r="AP95" s="186"/>
      <c r="AQ95" s="186"/>
      <c r="AR95" s="187"/>
      <c r="AS95" s="187"/>
      <c r="AT95" s="187"/>
      <c r="AU95" s="187">
        <f t="shared" si="10"/>
        <v>0</v>
      </c>
      <c r="AV95" s="187" t="e">
        <f>IF(AU95="","",LOOKUP(AU95,dati!$AY$4:$AZ$8))</f>
        <v>#N/A</v>
      </c>
      <c r="AW95" s="190" t="e">
        <f t="shared" si="11"/>
        <v>#N/A</v>
      </c>
      <c r="AX95" s="191"/>
      <c r="AY95" s="191"/>
      <c r="AZ95" s="206"/>
      <c r="BA95" s="102">
        <f>LOOKUP(O95,dati!$I$4:$J$6)</f>
        <v>0</v>
      </c>
      <c r="BB95" s="102">
        <f>LOOKUP(P95,dati!$K$4:$L$6)</f>
        <v>0</v>
      </c>
      <c r="BC95" s="102">
        <f>LOOKUP(Q95,dati!$M$4:$N$6)</f>
        <v>0</v>
      </c>
      <c r="BD95" s="102" t="e">
        <f>LOOKUP(R95,dati!$O$4:$P$6)</f>
        <v>#N/A</v>
      </c>
      <c r="BE95" s="102" t="e">
        <f>LOOKUP(S95,dati!$Q$4:$R$6)</f>
        <v>#N/A</v>
      </c>
      <c r="BF95" s="102" t="e">
        <f>LOOKUP(V95,dati!$S$4:$T$5)</f>
        <v>#N/A</v>
      </c>
      <c r="BG95" s="102" t="e">
        <f>LOOKUP(W95,dati!$U$4:$V$5)</f>
        <v>#N/A</v>
      </c>
      <c r="BH95" s="102" t="e">
        <f>LOOKUP(X95,dati!$W$4:$X$5)</f>
        <v>#N/A</v>
      </c>
      <c r="BI95" s="102" t="e">
        <f>LOOKUP(Y95,dati!$Y$4:$Z$5)</f>
        <v>#N/A</v>
      </c>
      <c r="BJ95" s="102" t="e">
        <f>LOOKUP(Z95,dati!$AA$4:$AB$6)</f>
        <v>#N/A</v>
      </c>
      <c r="BK95" s="102" t="e">
        <f>LOOKUP(AB95,dati!$AC$4:$AD$6)</f>
        <v>#N/A</v>
      </c>
      <c r="BL95" s="102" t="e">
        <f>LOOKUP(AE95,dati!$AE$4:$AF$5)</f>
        <v>#N/A</v>
      </c>
      <c r="BM95" s="102" t="e">
        <f>LOOKUP(AF95,dati!$AG$4:$AH$5)</f>
        <v>#N/A</v>
      </c>
      <c r="BN95" s="102" t="e">
        <f>LOOKUP(AG95,dati!$AI$4:$AJ$6)</f>
        <v>#N/A</v>
      </c>
      <c r="BO95" s="102" t="e">
        <f>LOOKUP(AI95,dati!$AK$4:$AL$5)</f>
        <v>#N/A</v>
      </c>
      <c r="BP95" s="102" t="e">
        <f>LOOKUP(AJ95,dati!$AM$4:$AN$5)</f>
        <v>#N/A</v>
      </c>
      <c r="BQ95" s="102" t="e">
        <f>LOOKUP(AK95,dati!$AO$4:$AP$6)</f>
        <v>#N/A</v>
      </c>
      <c r="BR95" s="102" t="str">
        <f>IF(AL95="","#N/D",LOOKUP(AL95,dati!$AQ$4:$AR$6))</f>
        <v>#N/D</v>
      </c>
      <c r="BS95" s="102" t="e">
        <f>LOOKUP(AN95,dati!$AS$4:$AT$5)</f>
        <v>#N/A</v>
      </c>
      <c r="BT95" s="102" t="e">
        <f>LOOKUP(AO95,dati!$AU$4:$AV$5)</f>
        <v>#N/A</v>
      </c>
      <c r="BV95" s="102">
        <f>IF(AND(R95="NO",Q95="SI",P95="SI",O95="SI"),dati!$AY$4,0)</f>
        <v>0</v>
      </c>
      <c r="BW95" s="102">
        <f>IF(AND(R95="NO",Q95="SI",P95="NO",O95="SI"),dati!$AY$5,0)</f>
        <v>0</v>
      </c>
      <c r="BX95" s="102">
        <f>IF(AND(R95="NO",Q95="SI",P95="SI",O95="NO"),dati!$AY$5,0)</f>
        <v>0</v>
      </c>
      <c r="BY95" s="102">
        <f>IF(AND(R95="NO",Q95="SI",P95="NO",O95="NO"),dati!$AY$6,0)</f>
        <v>0</v>
      </c>
      <c r="BZ95" s="102">
        <f>IF(AND(R95="NO",Q95="NO"),dati!$AY$7,0)</f>
        <v>0</v>
      </c>
      <c r="CA95" s="102">
        <f>IF(R95="SI",dati!$AY$8,0)</f>
        <v>0</v>
      </c>
      <c r="CC95" s="103" t="str">
        <f t="shared" si="12"/>
        <v xml:space="preserve"> XX XX XX</v>
      </c>
      <c r="CD95" s="104" t="e">
        <f>LOOKUP(CC95,dati!$BC$4:$BD$9)</f>
        <v>#N/A</v>
      </c>
      <c r="CE95" s="105" t="e">
        <f>LOOKUP(L95,dati!BE96:BF114)</f>
        <v>#N/A</v>
      </c>
    </row>
    <row r="96" spans="1:83" ht="30" customHeight="1" x14ac:dyDescent="0.25">
      <c r="A96" s="209">
        <f t="shared" si="9"/>
        <v>93</v>
      </c>
      <c r="B96" s="179"/>
      <c r="C96" s="192"/>
      <c r="D96" s="193"/>
      <c r="E96" s="194"/>
      <c r="F96" s="200"/>
      <c r="G96" s="186"/>
      <c r="H96" s="186"/>
      <c r="I96" s="186"/>
      <c r="J96" s="186"/>
      <c r="K96" s="187" t="str">
        <f>IF(L96="","",LOOKUP(L96,dati!$BE$5:$BF$27))</f>
        <v/>
      </c>
      <c r="L96" s="187"/>
      <c r="M96" s="188"/>
      <c r="N96" s="186"/>
      <c r="O96" s="186" t="s">
        <v>947</v>
      </c>
      <c r="P96" s="186" t="s">
        <v>947</v>
      </c>
      <c r="Q96" s="186" t="s">
        <v>947</v>
      </c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9"/>
      <c r="AI96" s="186"/>
      <c r="AJ96" s="186"/>
      <c r="AK96" s="186"/>
      <c r="AL96" s="186"/>
      <c r="AM96" s="186"/>
      <c r="AN96" s="186"/>
      <c r="AO96" s="186"/>
      <c r="AP96" s="186"/>
      <c r="AQ96" s="186"/>
      <c r="AR96" s="187"/>
      <c r="AS96" s="187"/>
      <c r="AT96" s="187"/>
      <c r="AU96" s="187">
        <f t="shared" si="10"/>
        <v>0</v>
      </c>
      <c r="AV96" s="187" t="e">
        <f>IF(AU96="","",LOOKUP(AU96,dati!$AY$4:$AZ$8))</f>
        <v>#N/A</v>
      </c>
      <c r="AW96" s="190" t="e">
        <f t="shared" si="11"/>
        <v>#N/A</v>
      </c>
      <c r="AX96" s="191"/>
      <c r="AY96" s="191"/>
      <c r="AZ96" s="206"/>
      <c r="BA96" s="102">
        <f>LOOKUP(O96,dati!$I$4:$J$6)</f>
        <v>0</v>
      </c>
      <c r="BB96" s="102">
        <f>LOOKUP(P96,dati!$K$4:$L$6)</f>
        <v>0</v>
      </c>
      <c r="BC96" s="102">
        <f>LOOKUP(Q96,dati!$M$4:$N$6)</f>
        <v>0</v>
      </c>
      <c r="BD96" s="102" t="e">
        <f>LOOKUP(R96,dati!$O$4:$P$6)</f>
        <v>#N/A</v>
      </c>
      <c r="BE96" s="102" t="e">
        <f>LOOKUP(S96,dati!$Q$4:$R$6)</f>
        <v>#N/A</v>
      </c>
      <c r="BF96" s="102" t="e">
        <f>LOOKUP(V96,dati!$S$4:$T$5)</f>
        <v>#N/A</v>
      </c>
      <c r="BG96" s="102" t="e">
        <f>LOOKUP(W96,dati!$U$4:$V$5)</f>
        <v>#N/A</v>
      </c>
      <c r="BH96" s="102" t="e">
        <f>LOOKUP(X96,dati!$W$4:$X$5)</f>
        <v>#N/A</v>
      </c>
      <c r="BI96" s="102" t="e">
        <f>LOOKUP(Y96,dati!$Y$4:$Z$5)</f>
        <v>#N/A</v>
      </c>
      <c r="BJ96" s="102" t="e">
        <f>LOOKUP(Z96,dati!$AA$4:$AB$6)</f>
        <v>#N/A</v>
      </c>
      <c r="BK96" s="102" t="e">
        <f>LOOKUP(AB96,dati!$AC$4:$AD$6)</f>
        <v>#N/A</v>
      </c>
      <c r="BL96" s="102" t="e">
        <f>LOOKUP(AE96,dati!$AE$4:$AF$5)</f>
        <v>#N/A</v>
      </c>
      <c r="BM96" s="102" t="e">
        <f>LOOKUP(AF96,dati!$AG$4:$AH$5)</f>
        <v>#N/A</v>
      </c>
      <c r="BN96" s="102" t="e">
        <f>LOOKUP(AG96,dati!$AI$4:$AJ$6)</f>
        <v>#N/A</v>
      </c>
      <c r="BO96" s="102" t="e">
        <f>LOOKUP(AI96,dati!$AK$4:$AL$5)</f>
        <v>#N/A</v>
      </c>
      <c r="BP96" s="102" t="e">
        <f>LOOKUP(AJ96,dati!$AM$4:$AN$5)</f>
        <v>#N/A</v>
      </c>
      <c r="BQ96" s="102" t="e">
        <f>LOOKUP(AK96,dati!$AO$4:$AP$6)</f>
        <v>#N/A</v>
      </c>
      <c r="BR96" s="102" t="str">
        <f>IF(AL96="","#N/D",LOOKUP(AL96,dati!$AQ$4:$AR$6))</f>
        <v>#N/D</v>
      </c>
      <c r="BS96" s="102" t="e">
        <f>LOOKUP(AN96,dati!$AS$4:$AT$5)</f>
        <v>#N/A</v>
      </c>
      <c r="BT96" s="102" t="e">
        <f>LOOKUP(AO96,dati!$AU$4:$AV$5)</f>
        <v>#N/A</v>
      </c>
      <c r="BV96" s="102">
        <f>IF(AND(R96="NO",Q96="SI",P96="SI",O96="SI"),dati!$AY$4,0)</f>
        <v>0</v>
      </c>
      <c r="BW96" s="102">
        <f>IF(AND(R96="NO",Q96="SI",P96="NO",O96="SI"),dati!$AY$5,0)</f>
        <v>0</v>
      </c>
      <c r="BX96" s="102">
        <f>IF(AND(R96="NO",Q96="SI",P96="SI",O96="NO"),dati!$AY$5,0)</f>
        <v>0</v>
      </c>
      <c r="BY96" s="102">
        <f>IF(AND(R96="NO",Q96="SI",P96="NO",O96="NO"),dati!$AY$6,0)</f>
        <v>0</v>
      </c>
      <c r="BZ96" s="102">
        <f>IF(AND(R96="NO",Q96="NO"),dati!$AY$7,0)</f>
        <v>0</v>
      </c>
      <c r="CA96" s="102">
        <f>IF(R96="SI",dati!$AY$8,0)</f>
        <v>0</v>
      </c>
      <c r="CC96" s="103" t="str">
        <f t="shared" si="12"/>
        <v xml:space="preserve"> XX XX XX</v>
      </c>
      <c r="CD96" s="104" t="e">
        <f>LOOKUP(CC96,dati!$BC$4:$BD$9)</f>
        <v>#N/A</v>
      </c>
      <c r="CE96" s="105" t="e">
        <f>LOOKUP(L96,dati!BE97:BF115)</f>
        <v>#N/A</v>
      </c>
    </row>
    <row r="97" spans="1:83" ht="30" customHeight="1" x14ac:dyDescent="0.25">
      <c r="A97" s="209">
        <f t="shared" si="9"/>
        <v>94</v>
      </c>
      <c r="B97" s="179"/>
      <c r="C97" s="192"/>
      <c r="D97" s="193"/>
      <c r="E97" s="194"/>
      <c r="F97" s="200"/>
      <c r="G97" s="186"/>
      <c r="H97" s="186"/>
      <c r="I97" s="186"/>
      <c r="J97" s="186"/>
      <c r="K97" s="187" t="str">
        <f>IF(L97="","",LOOKUP(L97,dati!$BE$5:$BF$27))</f>
        <v/>
      </c>
      <c r="L97" s="187"/>
      <c r="M97" s="188"/>
      <c r="N97" s="186"/>
      <c r="O97" s="186" t="s">
        <v>947</v>
      </c>
      <c r="P97" s="186" t="s">
        <v>947</v>
      </c>
      <c r="Q97" s="186" t="s">
        <v>947</v>
      </c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9"/>
      <c r="AI97" s="186"/>
      <c r="AJ97" s="186"/>
      <c r="AK97" s="186"/>
      <c r="AL97" s="186"/>
      <c r="AM97" s="186"/>
      <c r="AN97" s="186"/>
      <c r="AO97" s="186"/>
      <c r="AP97" s="186"/>
      <c r="AQ97" s="186"/>
      <c r="AR97" s="187"/>
      <c r="AS97" s="187"/>
      <c r="AT97" s="187"/>
      <c r="AU97" s="187">
        <f t="shared" si="10"/>
        <v>0</v>
      </c>
      <c r="AV97" s="187" t="e">
        <f>IF(AU97="","",LOOKUP(AU97,dati!$AY$4:$AZ$8))</f>
        <v>#N/A</v>
      </c>
      <c r="AW97" s="190" t="e">
        <f t="shared" si="11"/>
        <v>#N/A</v>
      </c>
      <c r="AX97" s="191"/>
      <c r="AY97" s="191"/>
      <c r="AZ97" s="206"/>
      <c r="BA97" s="102">
        <f>LOOKUP(O97,dati!$I$4:$J$6)</f>
        <v>0</v>
      </c>
      <c r="BB97" s="102">
        <f>LOOKUP(P97,dati!$K$4:$L$6)</f>
        <v>0</v>
      </c>
      <c r="BC97" s="102">
        <f>LOOKUP(Q97,dati!$M$4:$N$6)</f>
        <v>0</v>
      </c>
      <c r="BD97" s="102" t="e">
        <f>LOOKUP(R97,dati!$O$4:$P$6)</f>
        <v>#N/A</v>
      </c>
      <c r="BE97" s="102" t="e">
        <f>LOOKUP(S97,dati!$Q$4:$R$6)</f>
        <v>#N/A</v>
      </c>
      <c r="BF97" s="102" t="e">
        <f>LOOKUP(V97,dati!$S$4:$T$5)</f>
        <v>#N/A</v>
      </c>
      <c r="BG97" s="102" t="e">
        <f>LOOKUP(W97,dati!$U$4:$V$5)</f>
        <v>#N/A</v>
      </c>
      <c r="BH97" s="102" t="e">
        <f>LOOKUP(X97,dati!$W$4:$X$5)</f>
        <v>#N/A</v>
      </c>
      <c r="BI97" s="102" t="e">
        <f>LOOKUP(Y97,dati!$Y$4:$Z$5)</f>
        <v>#N/A</v>
      </c>
      <c r="BJ97" s="102" t="e">
        <f>LOOKUP(Z97,dati!$AA$4:$AB$6)</f>
        <v>#N/A</v>
      </c>
      <c r="BK97" s="102" t="e">
        <f>LOOKUP(AB97,dati!$AC$4:$AD$6)</f>
        <v>#N/A</v>
      </c>
      <c r="BL97" s="102" t="e">
        <f>LOOKUP(AE97,dati!$AE$4:$AF$5)</f>
        <v>#N/A</v>
      </c>
      <c r="BM97" s="102" t="e">
        <f>LOOKUP(AF97,dati!$AG$4:$AH$5)</f>
        <v>#N/A</v>
      </c>
      <c r="BN97" s="102" t="e">
        <f>LOOKUP(AG97,dati!$AI$4:$AJ$6)</f>
        <v>#N/A</v>
      </c>
      <c r="BO97" s="102" t="e">
        <f>LOOKUP(AI97,dati!$AK$4:$AL$5)</f>
        <v>#N/A</v>
      </c>
      <c r="BP97" s="102" t="e">
        <f>LOOKUP(AJ97,dati!$AM$4:$AN$5)</f>
        <v>#N/A</v>
      </c>
      <c r="BQ97" s="102" t="e">
        <f>LOOKUP(AK97,dati!$AO$4:$AP$6)</f>
        <v>#N/A</v>
      </c>
      <c r="BR97" s="102" t="str">
        <f>IF(AL97="","#N/D",LOOKUP(AL97,dati!$AQ$4:$AR$6))</f>
        <v>#N/D</v>
      </c>
      <c r="BS97" s="102" t="e">
        <f>LOOKUP(AN97,dati!$AS$4:$AT$5)</f>
        <v>#N/A</v>
      </c>
      <c r="BT97" s="102" t="e">
        <f>LOOKUP(AO97,dati!$AU$4:$AV$5)</f>
        <v>#N/A</v>
      </c>
      <c r="BV97" s="102">
        <f>IF(AND(R97="NO",Q97="SI",P97="SI",O97="SI"),dati!$AY$4,0)</f>
        <v>0</v>
      </c>
      <c r="BW97" s="102">
        <f>IF(AND(R97="NO",Q97="SI",P97="NO",O97="SI"),dati!$AY$5,0)</f>
        <v>0</v>
      </c>
      <c r="BX97" s="102">
        <f>IF(AND(R97="NO",Q97="SI",P97="SI",O97="NO"),dati!$AY$5,0)</f>
        <v>0</v>
      </c>
      <c r="BY97" s="102">
        <f>IF(AND(R97="NO",Q97="SI",P97="NO",O97="NO"),dati!$AY$6,0)</f>
        <v>0</v>
      </c>
      <c r="BZ97" s="102">
        <f>IF(AND(R97="NO",Q97="NO"),dati!$AY$7,0)</f>
        <v>0</v>
      </c>
      <c r="CA97" s="102">
        <f>IF(R97="SI",dati!$AY$8,0)</f>
        <v>0</v>
      </c>
      <c r="CC97" s="103" t="str">
        <f t="shared" si="12"/>
        <v xml:space="preserve"> XX XX XX</v>
      </c>
      <c r="CD97" s="104" t="e">
        <f>LOOKUP(CC97,dati!$BC$4:$BD$9)</f>
        <v>#N/A</v>
      </c>
      <c r="CE97" s="105" t="e">
        <f>LOOKUP(L97,dati!BE98:BF116)</f>
        <v>#N/A</v>
      </c>
    </row>
    <row r="98" spans="1:83" ht="30" customHeight="1" x14ac:dyDescent="0.25">
      <c r="A98" s="209">
        <f t="shared" si="9"/>
        <v>95</v>
      </c>
      <c r="B98" s="179"/>
      <c r="C98" s="192"/>
      <c r="D98" s="193"/>
      <c r="E98" s="194"/>
      <c r="F98" s="200"/>
      <c r="G98" s="186"/>
      <c r="H98" s="186"/>
      <c r="I98" s="186"/>
      <c r="J98" s="186"/>
      <c r="K98" s="187" t="str">
        <f>IF(L98="","",LOOKUP(L98,dati!$BE$5:$BF$27))</f>
        <v/>
      </c>
      <c r="L98" s="187"/>
      <c r="M98" s="188"/>
      <c r="N98" s="186"/>
      <c r="O98" s="186" t="s">
        <v>947</v>
      </c>
      <c r="P98" s="186" t="s">
        <v>947</v>
      </c>
      <c r="Q98" s="186" t="s">
        <v>947</v>
      </c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9"/>
      <c r="AI98" s="186"/>
      <c r="AJ98" s="186"/>
      <c r="AK98" s="186"/>
      <c r="AL98" s="186"/>
      <c r="AM98" s="186"/>
      <c r="AN98" s="186"/>
      <c r="AO98" s="186"/>
      <c r="AP98" s="186"/>
      <c r="AQ98" s="186"/>
      <c r="AR98" s="187"/>
      <c r="AS98" s="187"/>
      <c r="AT98" s="187"/>
      <c r="AU98" s="187">
        <f t="shared" si="10"/>
        <v>0</v>
      </c>
      <c r="AV98" s="187" t="e">
        <f>IF(AU98="","",LOOKUP(AU98,dati!$AY$4:$AZ$8))</f>
        <v>#N/A</v>
      </c>
      <c r="AW98" s="190" t="e">
        <f t="shared" si="11"/>
        <v>#N/A</v>
      </c>
      <c r="AX98" s="191"/>
      <c r="AY98" s="191"/>
      <c r="AZ98" s="206"/>
      <c r="BA98" s="102">
        <f>LOOKUP(O98,dati!$I$4:$J$6)</f>
        <v>0</v>
      </c>
      <c r="BB98" s="102">
        <f>LOOKUP(P98,dati!$K$4:$L$6)</f>
        <v>0</v>
      </c>
      <c r="BC98" s="102">
        <f>LOOKUP(Q98,dati!$M$4:$N$6)</f>
        <v>0</v>
      </c>
      <c r="BD98" s="102" t="e">
        <f>LOOKUP(R98,dati!$O$4:$P$6)</f>
        <v>#N/A</v>
      </c>
      <c r="BE98" s="102" t="e">
        <f>LOOKUP(S98,dati!$Q$4:$R$6)</f>
        <v>#N/A</v>
      </c>
      <c r="BF98" s="102" t="e">
        <f>LOOKUP(V98,dati!$S$4:$T$5)</f>
        <v>#N/A</v>
      </c>
      <c r="BG98" s="102" t="e">
        <f>LOOKUP(W98,dati!$U$4:$V$5)</f>
        <v>#N/A</v>
      </c>
      <c r="BH98" s="102" t="e">
        <f>LOOKUP(X98,dati!$W$4:$X$5)</f>
        <v>#N/A</v>
      </c>
      <c r="BI98" s="102" t="e">
        <f>LOOKUP(Y98,dati!$Y$4:$Z$5)</f>
        <v>#N/A</v>
      </c>
      <c r="BJ98" s="102" t="e">
        <f>LOOKUP(Z98,dati!$AA$4:$AB$6)</f>
        <v>#N/A</v>
      </c>
      <c r="BK98" s="102" t="e">
        <f>LOOKUP(AB98,dati!$AC$4:$AD$6)</f>
        <v>#N/A</v>
      </c>
      <c r="BL98" s="102" t="e">
        <f>LOOKUP(AE98,dati!$AE$4:$AF$5)</f>
        <v>#N/A</v>
      </c>
      <c r="BM98" s="102" t="e">
        <f>LOOKUP(AF98,dati!$AG$4:$AH$5)</f>
        <v>#N/A</v>
      </c>
      <c r="BN98" s="102" t="e">
        <f>LOOKUP(AG98,dati!$AI$4:$AJ$6)</f>
        <v>#N/A</v>
      </c>
      <c r="BO98" s="102" t="e">
        <f>LOOKUP(AI98,dati!$AK$4:$AL$5)</f>
        <v>#N/A</v>
      </c>
      <c r="BP98" s="102" t="e">
        <f>LOOKUP(AJ98,dati!$AM$4:$AN$5)</f>
        <v>#N/A</v>
      </c>
      <c r="BQ98" s="102" t="e">
        <f>LOOKUP(AK98,dati!$AO$4:$AP$6)</f>
        <v>#N/A</v>
      </c>
      <c r="BR98" s="102" t="str">
        <f>IF(AL98="","#N/D",LOOKUP(AL98,dati!$AQ$4:$AR$6))</f>
        <v>#N/D</v>
      </c>
      <c r="BS98" s="102" t="e">
        <f>LOOKUP(AN98,dati!$AS$4:$AT$5)</f>
        <v>#N/A</v>
      </c>
      <c r="BT98" s="102" t="e">
        <f>LOOKUP(AO98,dati!$AU$4:$AV$5)</f>
        <v>#N/A</v>
      </c>
      <c r="BV98" s="102">
        <f>IF(AND(R98="NO",Q98="SI",P98="SI",O98="SI"),dati!$AY$4,0)</f>
        <v>0</v>
      </c>
      <c r="BW98" s="102">
        <f>IF(AND(R98="NO",Q98="SI",P98="NO",O98="SI"),dati!$AY$5,0)</f>
        <v>0</v>
      </c>
      <c r="BX98" s="102">
        <f>IF(AND(R98="NO",Q98="SI",P98="SI",O98="NO"),dati!$AY$5,0)</f>
        <v>0</v>
      </c>
      <c r="BY98" s="102">
        <f>IF(AND(R98="NO",Q98="SI",P98="NO",O98="NO"),dati!$AY$6,0)</f>
        <v>0</v>
      </c>
      <c r="BZ98" s="102">
        <f>IF(AND(R98="NO",Q98="NO"),dati!$AY$7,0)</f>
        <v>0</v>
      </c>
      <c r="CA98" s="102">
        <f>IF(R98="SI",dati!$AY$8,0)</f>
        <v>0</v>
      </c>
      <c r="CC98" s="103" t="str">
        <f t="shared" si="12"/>
        <v xml:space="preserve"> XX XX XX</v>
      </c>
      <c r="CD98" s="104" t="e">
        <f>LOOKUP(CC98,dati!$BC$4:$BD$9)</f>
        <v>#N/A</v>
      </c>
      <c r="CE98" s="105" t="e">
        <f>LOOKUP(L98,dati!BE99:BF117)</f>
        <v>#N/A</v>
      </c>
    </row>
    <row r="99" spans="1:83" ht="30" customHeight="1" x14ac:dyDescent="0.25">
      <c r="A99" s="209">
        <f t="shared" si="9"/>
        <v>96</v>
      </c>
      <c r="B99" s="179"/>
      <c r="C99" s="192"/>
      <c r="D99" s="193"/>
      <c r="E99" s="194"/>
      <c r="F99" s="200"/>
      <c r="G99" s="186"/>
      <c r="H99" s="186"/>
      <c r="I99" s="186"/>
      <c r="J99" s="186"/>
      <c r="K99" s="187" t="str">
        <f>IF(L99="","",LOOKUP(L99,dati!$BE$5:$BF$27))</f>
        <v/>
      </c>
      <c r="L99" s="187"/>
      <c r="M99" s="188"/>
      <c r="N99" s="186"/>
      <c r="O99" s="186" t="s">
        <v>947</v>
      </c>
      <c r="P99" s="186" t="s">
        <v>947</v>
      </c>
      <c r="Q99" s="186" t="s">
        <v>947</v>
      </c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9"/>
      <c r="AI99" s="186"/>
      <c r="AJ99" s="186"/>
      <c r="AK99" s="186"/>
      <c r="AL99" s="186"/>
      <c r="AM99" s="186"/>
      <c r="AN99" s="186"/>
      <c r="AO99" s="186"/>
      <c r="AP99" s="186"/>
      <c r="AQ99" s="186"/>
      <c r="AR99" s="187"/>
      <c r="AS99" s="187"/>
      <c r="AT99" s="187"/>
      <c r="AU99" s="187">
        <f t="shared" si="10"/>
        <v>0</v>
      </c>
      <c r="AV99" s="187" t="e">
        <f>IF(AU99="","",LOOKUP(AU99,dati!$AY$4:$AZ$8))</f>
        <v>#N/A</v>
      </c>
      <c r="AW99" s="190" t="e">
        <f t="shared" si="11"/>
        <v>#N/A</v>
      </c>
      <c r="AX99" s="191"/>
      <c r="AY99" s="191"/>
      <c r="AZ99" s="206"/>
      <c r="BA99" s="102">
        <f>LOOKUP(O99,dati!$I$4:$J$6)</f>
        <v>0</v>
      </c>
      <c r="BB99" s="102">
        <f>LOOKUP(P99,dati!$K$4:$L$6)</f>
        <v>0</v>
      </c>
      <c r="BC99" s="102">
        <f>LOOKUP(Q99,dati!$M$4:$N$6)</f>
        <v>0</v>
      </c>
      <c r="BD99" s="102" t="e">
        <f>LOOKUP(R99,dati!$O$4:$P$6)</f>
        <v>#N/A</v>
      </c>
      <c r="BE99" s="102" t="e">
        <f>LOOKUP(S99,dati!$Q$4:$R$6)</f>
        <v>#N/A</v>
      </c>
      <c r="BF99" s="102" t="e">
        <f>LOOKUP(V99,dati!$S$4:$T$5)</f>
        <v>#N/A</v>
      </c>
      <c r="BG99" s="102" t="e">
        <f>LOOKUP(W99,dati!$U$4:$V$5)</f>
        <v>#N/A</v>
      </c>
      <c r="BH99" s="102" t="e">
        <f>LOOKUP(X99,dati!$W$4:$X$5)</f>
        <v>#N/A</v>
      </c>
      <c r="BI99" s="102" t="e">
        <f>LOOKUP(Y99,dati!$Y$4:$Z$5)</f>
        <v>#N/A</v>
      </c>
      <c r="BJ99" s="102" t="e">
        <f>LOOKUP(Z99,dati!$AA$4:$AB$6)</f>
        <v>#N/A</v>
      </c>
      <c r="BK99" s="102" t="e">
        <f>LOOKUP(AB99,dati!$AC$4:$AD$6)</f>
        <v>#N/A</v>
      </c>
      <c r="BL99" s="102" t="e">
        <f>LOOKUP(AE99,dati!$AE$4:$AF$5)</f>
        <v>#N/A</v>
      </c>
      <c r="BM99" s="102" t="e">
        <f>LOOKUP(AF99,dati!$AG$4:$AH$5)</f>
        <v>#N/A</v>
      </c>
      <c r="BN99" s="102" t="e">
        <f>LOOKUP(AG99,dati!$AI$4:$AJ$6)</f>
        <v>#N/A</v>
      </c>
      <c r="BO99" s="102" t="e">
        <f>LOOKUP(AI99,dati!$AK$4:$AL$5)</f>
        <v>#N/A</v>
      </c>
      <c r="BP99" s="102" t="e">
        <f>LOOKUP(AJ99,dati!$AM$4:$AN$5)</f>
        <v>#N/A</v>
      </c>
      <c r="BQ99" s="102" t="e">
        <f>LOOKUP(AK99,dati!$AO$4:$AP$6)</f>
        <v>#N/A</v>
      </c>
      <c r="BR99" s="102" t="str">
        <f>IF(AL99="","#N/D",LOOKUP(AL99,dati!$AQ$4:$AR$6))</f>
        <v>#N/D</v>
      </c>
      <c r="BS99" s="102" t="e">
        <f>LOOKUP(AN99,dati!$AS$4:$AT$5)</f>
        <v>#N/A</v>
      </c>
      <c r="BT99" s="102" t="e">
        <f>LOOKUP(AO99,dati!$AU$4:$AV$5)</f>
        <v>#N/A</v>
      </c>
      <c r="BV99" s="102">
        <f>IF(AND(R99="NO",Q99="SI",P99="SI",O99="SI"),dati!$AY$4,0)</f>
        <v>0</v>
      </c>
      <c r="BW99" s="102">
        <f>IF(AND(R99="NO",Q99="SI",P99="NO",O99="SI"),dati!$AY$5,0)</f>
        <v>0</v>
      </c>
      <c r="BX99" s="102">
        <f>IF(AND(R99="NO",Q99="SI",P99="SI",O99="NO"),dati!$AY$5,0)</f>
        <v>0</v>
      </c>
      <c r="BY99" s="102">
        <f>IF(AND(R99="NO",Q99="SI",P99="NO",O99="NO"),dati!$AY$6,0)</f>
        <v>0</v>
      </c>
      <c r="BZ99" s="102">
        <f>IF(AND(R99="NO",Q99="NO"),dati!$AY$7,0)</f>
        <v>0</v>
      </c>
      <c r="CA99" s="102">
        <f>IF(R99="SI",dati!$AY$8,0)</f>
        <v>0</v>
      </c>
      <c r="CC99" s="103" t="str">
        <f t="shared" si="12"/>
        <v xml:space="preserve"> XX XX XX</v>
      </c>
      <c r="CD99" s="104" t="e">
        <f>LOOKUP(CC99,dati!$BC$4:$BD$9)</f>
        <v>#N/A</v>
      </c>
      <c r="CE99" s="105" t="e">
        <f>LOOKUP(L99,dati!BE100:BF118)</f>
        <v>#N/A</v>
      </c>
    </row>
    <row r="100" spans="1:83" ht="30" customHeight="1" x14ac:dyDescent="0.25">
      <c r="A100" s="209">
        <f t="shared" si="9"/>
        <v>97</v>
      </c>
      <c r="B100" s="179"/>
      <c r="C100" s="192"/>
      <c r="D100" s="193"/>
      <c r="E100" s="194"/>
      <c r="F100" s="200"/>
      <c r="G100" s="186"/>
      <c r="H100" s="186"/>
      <c r="I100" s="186"/>
      <c r="J100" s="186"/>
      <c r="K100" s="187" t="str">
        <f>IF(L100="","",LOOKUP(L100,dati!$BE$5:$BF$27))</f>
        <v/>
      </c>
      <c r="L100" s="187"/>
      <c r="M100" s="188"/>
      <c r="N100" s="186"/>
      <c r="O100" s="186" t="s">
        <v>947</v>
      </c>
      <c r="P100" s="186" t="s">
        <v>947</v>
      </c>
      <c r="Q100" s="186" t="s">
        <v>947</v>
      </c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9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7"/>
      <c r="AS100" s="187"/>
      <c r="AT100" s="187"/>
      <c r="AU100" s="187">
        <f t="shared" si="10"/>
        <v>0</v>
      </c>
      <c r="AV100" s="187" t="e">
        <f>IF(AU100="","",LOOKUP(AU100,dati!$AY$4:$AZ$8))</f>
        <v>#N/A</v>
      </c>
      <c r="AW100" s="190" t="e">
        <f t="shared" si="11"/>
        <v>#N/A</v>
      </c>
      <c r="AX100" s="191"/>
      <c r="AY100" s="191"/>
      <c r="AZ100" s="206"/>
      <c r="BA100" s="102">
        <f>LOOKUP(O100,dati!$I$4:$J$6)</f>
        <v>0</v>
      </c>
      <c r="BB100" s="102">
        <f>LOOKUP(P100,dati!$K$4:$L$6)</f>
        <v>0</v>
      </c>
      <c r="BC100" s="102">
        <f>LOOKUP(Q100,dati!$M$4:$N$6)</f>
        <v>0</v>
      </c>
      <c r="BD100" s="102" t="e">
        <f>LOOKUP(R100,dati!$O$4:$P$6)</f>
        <v>#N/A</v>
      </c>
      <c r="BE100" s="102" t="e">
        <f>LOOKUP(S100,dati!$Q$4:$R$6)</f>
        <v>#N/A</v>
      </c>
      <c r="BF100" s="102" t="e">
        <f>LOOKUP(V100,dati!$S$4:$T$5)</f>
        <v>#N/A</v>
      </c>
      <c r="BG100" s="102" t="e">
        <f>LOOKUP(W100,dati!$U$4:$V$5)</f>
        <v>#N/A</v>
      </c>
      <c r="BH100" s="102" t="e">
        <f>LOOKUP(X100,dati!$W$4:$X$5)</f>
        <v>#N/A</v>
      </c>
      <c r="BI100" s="102" t="e">
        <f>LOOKUP(Y100,dati!$Y$4:$Z$5)</f>
        <v>#N/A</v>
      </c>
      <c r="BJ100" s="102" t="e">
        <f>LOOKUP(Z100,dati!$AA$4:$AB$6)</f>
        <v>#N/A</v>
      </c>
      <c r="BK100" s="102" t="e">
        <f>LOOKUP(AB100,dati!$AC$4:$AD$6)</f>
        <v>#N/A</v>
      </c>
      <c r="BL100" s="102" t="e">
        <f>LOOKUP(AE100,dati!$AE$4:$AF$5)</f>
        <v>#N/A</v>
      </c>
      <c r="BM100" s="102" t="e">
        <f>LOOKUP(AF100,dati!$AG$4:$AH$5)</f>
        <v>#N/A</v>
      </c>
      <c r="BN100" s="102" t="e">
        <f>LOOKUP(AG100,dati!$AI$4:$AJ$6)</f>
        <v>#N/A</v>
      </c>
      <c r="BO100" s="102" t="e">
        <f>LOOKUP(AI100,dati!$AK$4:$AL$5)</f>
        <v>#N/A</v>
      </c>
      <c r="BP100" s="102" t="e">
        <f>LOOKUP(AJ100,dati!$AM$4:$AN$5)</f>
        <v>#N/A</v>
      </c>
      <c r="BQ100" s="102" t="e">
        <f>LOOKUP(AK100,dati!$AO$4:$AP$6)</f>
        <v>#N/A</v>
      </c>
      <c r="BR100" s="102" t="str">
        <f>IF(AL100="","#N/D",LOOKUP(AL100,dati!$AQ$4:$AR$6))</f>
        <v>#N/D</v>
      </c>
      <c r="BS100" s="102" t="e">
        <f>LOOKUP(AN100,dati!$AS$4:$AT$5)</f>
        <v>#N/A</v>
      </c>
      <c r="BT100" s="102" t="e">
        <f>LOOKUP(AO100,dati!$AU$4:$AV$5)</f>
        <v>#N/A</v>
      </c>
      <c r="BV100" s="102">
        <f>IF(AND(R100="NO",Q100="SI",P100="SI",O100="SI"),dati!$AY$4,0)</f>
        <v>0</v>
      </c>
      <c r="BW100" s="102">
        <f>IF(AND(R100="NO",Q100="SI",P100="NO",O100="SI"),dati!$AY$5,0)</f>
        <v>0</v>
      </c>
      <c r="BX100" s="102">
        <f>IF(AND(R100="NO",Q100="SI",P100="SI",O100="NO"),dati!$AY$5,0)</f>
        <v>0</v>
      </c>
      <c r="BY100" s="102">
        <f>IF(AND(R100="NO",Q100="SI",P100="NO",O100="NO"),dati!$AY$6,0)</f>
        <v>0</v>
      </c>
      <c r="BZ100" s="102">
        <f>IF(AND(R100="NO",Q100="NO"),dati!$AY$7,0)</f>
        <v>0</v>
      </c>
      <c r="CA100" s="102">
        <f>IF(R100="SI",dati!$AY$8,0)</f>
        <v>0</v>
      </c>
      <c r="CC100" s="103" t="str">
        <f t="shared" si="12"/>
        <v xml:space="preserve"> XX XX XX</v>
      </c>
      <c r="CD100" s="104" t="e">
        <f>LOOKUP(CC100,dati!$BC$4:$BD$9)</f>
        <v>#N/A</v>
      </c>
      <c r="CE100" s="105" t="e">
        <f>LOOKUP(L100,dati!BE101:BF119)</f>
        <v>#N/A</v>
      </c>
    </row>
    <row r="101" spans="1:83" ht="30" customHeight="1" x14ac:dyDescent="0.25">
      <c r="A101" s="209">
        <f t="shared" si="9"/>
        <v>98</v>
      </c>
      <c r="B101" s="179"/>
      <c r="C101" s="192"/>
      <c r="D101" s="193"/>
      <c r="E101" s="194"/>
      <c r="F101" s="200"/>
      <c r="G101" s="186"/>
      <c r="H101" s="186"/>
      <c r="I101" s="186"/>
      <c r="J101" s="186"/>
      <c r="K101" s="187" t="str">
        <f>IF(L101="","",LOOKUP(L101,dati!$BE$5:$BF$27))</f>
        <v/>
      </c>
      <c r="L101" s="187"/>
      <c r="M101" s="188"/>
      <c r="N101" s="186"/>
      <c r="O101" s="186" t="s">
        <v>947</v>
      </c>
      <c r="P101" s="186" t="s">
        <v>947</v>
      </c>
      <c r="Q101" s="186" t="s">
        <v>947</v>
      </c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9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7"/>
      <c r="AS101" s="187"/>
      <c r="AT101" s="187"/>
      <c r="AU101" s="187">
        <f t="shared" si="10"/>
        <v>0</v>
      </c>
      <c r="AV101" s="187" t="e">
        <f>IF(AU101="","",LOOKUP(AU101,dati!$AY$4:$AZ$8))</f>
        <v>#N/A</v>
      </c>
      <c r="AW101" s="190" t="e">
        <f t="shared" si="11"/>
        <v>#N/A</v>
      </c>
      <c r="AX101" s="191"/>
      <c r="AY101" s="191"/>
      <c r="AZ101" s="206"/>
      <c r="BA101" s="102">
        <f>LOOKUP(O101,dati!$I$4:$J$6)</f>
        <v>0</v>
      </c>
      <c r="BB101" s="102">
        <f>LOOKUP(P101,dati!$K$4:$L$6)</f>
        <v>0</v>
      </c>
      <c r="BC101" s="102">
        <f>LOOKUP(Q101,dati!$M$4:$N$6)</f>
        <v>0</v>
      </c>
      <c r="BD101" s="102" t="e">
        <f>LOOKUP(R101,dati!$O$4:$P$6)</f>
        <v>#N/A</v>
      </c>
      <c r="BE101" s="102" t="e">
        <f>LOOKUP(S101,dati!$Q$4:$R$6)</f>
        <v>#N/A</v>
      </c>
      <c r="BF101" s="102" t="e">
        <f>LOOKUP(V101,dati!$S$4:$T$5)</f>
        <v>#N/A</v>
      </c>
      <c r="BG101" s="102" t="e">
        <f>LOOKUP(W101,dati!$U$4:$V$5)</f>
        <v>#N/A</v>
      </c>
      <c r="BH101" s="102" t="e">
        <f>LOOKUP(X101,dati!$W$4:$X$5)</f>
        <v>#N/A</v>
      </c>
      <c r="BI101" s="102" t="e">
        <f>LOOKUP(Y101,dati!$Y$4:$Z$5)</f>
        <v>#N/A</v>
      </c>
      <c r="BJ101" s="102" t="e">
        <f>LOOKUP(Z101,dati!$AA$4:$AB$6)</f>
        <v>#N/A</v>
      </c>
      <c r="BK101" s="102" t="e">
        <f>LOOKUP(AB101,dati!$AC$4:$AD$6)</f>
        <v>#N/A</v>
      </c>
      <c r="BL101" s="102" t="e">
        <f>LOOKUP(AE101,dati!$AE$4:$AF$5)</f>
        <v>#N/A</v>
      </c>
      <c r="BM101" s="102" t="e">
        <f>LOOKUP(AF101,dati!$AG$4:$AH$5)</f>
        <v>#N/A</v>
      </c>
      <c r="BN101" s="102" t="e">
        <f>LOOKUP(AG101,dati!$AI$4:$AJ$6)</f>
        <v>#N/A</v>
      </c>
      <c r="BO101" s="102" t="e">
        <f>LOOKUP(AI101,dati!$AK$4:$AL$5)</f>
        <v>#N/A</v>
      </c>
      <c r="BP101" s="102" t="e">
        <f>LOOKUP(AJ101,dati!$AM$4:$AN$5)</f>
        <v>#N/A</v>
      </c>
      <c r="BQ101" s="102" t="e">
        <f>LOOKUP(AK101,dati!$AO$4:$AP$6)</f>
        <v>#N/A</v>
      </c>
      <c r="BR101" s="102" t="str">
        <f>IF(AL101="","#N/D",LOOKUP(AL101,dati!$AQ$4:$AR$6))</f>
        <v>#N/D</v>
      </c>
      <c r="BS101" s="102" t="e">
        <f>LOOKUP(AN101,dati!$AS$4:$AT$5)</f>
        <v>#N/A</v>
      </c>
      <c r="BT101" s="102" t="e">
        <f>LOOKUP(AO101,dati!$AU$4:$AV$5)</f>
        <v>#N/A</v>
      </c>
      <c r="BV101" s="102">
        <f>IF(AND(R101="NO",Q101="SI",P101="SI",O101="SI"),dati!$AY$4,0)</f>
        <v>0</v>
      </c>
      <c r="BW101" s="102">
        <f>IF(AND(R101="NO",Q101="SI",P101="NO",O101="SI"),dati!$AY$5,0)</f>
        <v>0</v>
      </c>
      <c r="BX101" s="102">
        <f>IF(AND(R101="NO",Q101="SI",P101="SI",O101="NO"),dati!$AY$5,0)</f>
        <v>0</v>
      </c>
      <c r="BY101" s="102">
        <f>IF(AND(R101="NO",Q101="SI",P101="NO",O101="NO"),dati!$AY$6,0)</f>
        <v>0</v>
      </c>
      <c r="BZ101" s="102">
        <f>IF(AND(R101="NO",Q101="NO"),dati!$AY$7,0)</f>
        <v>0</v>
      </c>
      <c r="CA101" s="102">
        <f>IF(R101="SI",dati!$AY$8,0)</f>
        <v>0</v>
      </c>
      <c r="CC101" s="103" t="str">
        <f t="shared" si="12"/>
        <v xml:space="preserve"> XX XX XX</v>
      </c>
      <c r="CD101" s="104" t="e">
        <f>LOOKUP(CC101,dati!$BC$4:$BD$9)</f>
        <v>#N/A</v>
      </c>
      <c r="CE101" s="105" t="e">
        <f>LOOKUP(L101,dati!BE102:BF120)</f>
        <v>#N/A</v>
      </c>
    </row>
    <row r="102" spans="1:83" ht="30" customHeight="1" x14ac:dyDescent="0.25">
      <c r="A102" s="209">
        <f t="shared" si="9"/>
        <v>99</v>
      </c>
      <c r="B102" s="179"/>
      <c r="C102" s="192"/>
      <c r="D102" s="193"/>
      <c r="E102" s="194"/>
      <c r="F102" s="200"/>
      <c r="G102" s="186"/>
      <c r="H102" s="186"/>
      <c r="I102" s="186"/>
      <c r="J102" s="186"/>
      <c r="K102" s="187" t="str">
        <f>IF(L102="","",LOOKUP(L102,dati!$BE$5:$BF$27))</f>
        <v/>
      </c>
      <c r="L102" s="187"/>
      <c r="M102" s="188"/>
      <c r="N102" s="186"/>
      <c r="O102" s="186" t="s">
        <v>947</v>
      </c>
      <c r="P102" s="186" t="s">
        <v>947</v>
      </c>
      <c r="Q102" s="186" t="s">
        <v>947</v>
      </c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9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7"/>
      <c r="AS102" s="187"/>
      <c r="AT102" s="187"/>
      <c r="AU102" s="187">
        <f t="shared" si="10"/>
        <v>0</v>
      </c>
      <c r="AV102" s="187" t="e">
        <f>IF(AU102="","",LOOKUP(AU102,dati!$AY$4:$AZ$8))</f>
        <v>#N/A</v>
      </c>
      <c r="AW102" s="190" t="e">
        <f t="shared" si="11"/>
        <v>#N/A</v>
      </c>
      <c r="AX102" s="191"/>
      <c r="AY102" s="191"/>
      <c r="AZ102" s="206"/>
      <c r="BA102" s="102">
        <f>LOOKUP(O102,dati!$I$4:$J$6)</f>
        <v>0</v>
      </c>
      <c r="BB102" s="102">
        <f>LOOKUP(P102,dati!$K$4:$L$6)</f>
        <v>0</v>
      </c>
      <c r="BC102" s="102">
        <f>LOOKUP(Q102,dati!$M$4:$N$6)</f>
        <v>0</v>
      </c>
      <c r="BD102" s="102" t="e">
        <f>LOOKUP(R102,dati!$O$4:$P$6)</f>
        <v>#N/A</v>
      </c>
      <c r="BE102" s="102" t="e">
        <f>LOOKUP(S102,dati!$Q$4:$R$6)</f>
        <v>#N/A</v>
      </c>
      <c r="BF102" s="102" t="e">
        <f>LOOKUP(V102,dati!$S$4:$T$5)</f>
        <v>#N/A</v>
      </c>
      <c r="BG102" s="102" t="e">
        <f>LOOKUP(W102,dati!$U$4:$V$5)</f>
        <v>#N/A</v>
      </c>
      <c r="BH102" s="102" t="e">
        <f>LOOKUP(X102,dati!$W$4:$X$5)</f>
        <v>#N/A</v>
      </c>
      <c r="BI102" s="102" t="e">
        <f>LOOKUP(Y102,dati!$Y$4:$Z$5)</f>
        <v>#N/A</v>
      </c>
      <c r="BJ102" s="102" t="e">
        <f>LOOKUP(Z102,dati!$AA$4:$AB$6)</f>
        <v>#N/A</v>
      </c>
      <c r="BK102" s="102" t="e">
        <f>LOOKUP(AB102,dati!$AC$4:$AD$6)</f>
        <v>#N/A</v>
      </c>
      <c r="BL102" s="102" t="e">
        <f>LOOKUP(AE102,dati!$AE$4:$AF$5)</f>
        <v>#N/A</v>
      </c>
      <c r="BM102" s="102" t="e">
        <f>LOOKUP(AF102,dati!$AG$4:$AH$5)</f>
        <v>#N/A</v>
      </c>
      <c r="BN102" s="102" t="e">
        <f>LOOKUP(AG102,dati!$AI$4:$AJ$6)</f>
        <v>#N/A</v>
      </c>
      <c r="BO102" s="102" t="e">
        <f>LOOKUP(AI102,dati!$AK$4:$AL$5)</f>
        <v>#N/A</v>
      </c>
      <c r="BP102" s="102" t="e">
        <f>LOOKUP(AJ102,dati!$AM$4:$AN$5)</f>
        <v>#N/A</v>
      </c>
      <c r="BQ102" s="102" t="e">
        <f>LOOKUP(AK102,dati!$AO$4:$AP$6)</f>
        <v>#N/A</v>
      </c>
      <c r="BR102" s="102" t="str">
        <f>IF(AL102="","#N/D",LOOKUP(AL102,dati!$AQ$4:$AR$6))</f>
        <v>#N/D</v>
      </c>
      <c r="BS102" s="102" t="e">
        <f>LOOKUP(AN102,dati!$AS$4:$AT$5)</f>
        <v>#N/A</v>
      </c>
      <c r="BT102" s="102" t="e">
        <f>LOOKUP(AO102,dati!$AU$4:$AV$5)</f>
        <v>#N/A</v>
      </c>
      <c r="BV102" s="102">
        <f>IF(AND(R102="NO",Q102="SI",P102="SI",O102="SI"),dati!$AY$4,0)</f>
        <v>0</v>
      </c>
      <c r="BW102" s="102">
        <f>IF(AND(R102="NO",Q102="SI",P102="NO",O102="SI"),dati!$AY$5,0)</f>
        <v>0</v>
      </c>
      <c r="BX102" s="102">
        <f>IF(AND(R102="NO",Q102="SI",P102="SI",O102="NO"),dati!$AY$5,0)</f>
        <v>0</v>
      </c>
      <c r="BY102" s="102">
        <f>IF(AND(R102="NO",Q102="SI",P102="NO",O102="NO"),dati!$AY$6,0)</f>
        <v>0</v>
      </c>
      <c r="BZ102" s="102">
        <f>IF(AND(R102="NO",Q102="NO"),dati!$AY$7,0)</f>
        <v>0</v>
      </c>
      <c r="CA102" s="102">
        <f>IF(R102="SI",dati!$AY$8,0)</f>
        <v>0</v>
      </c>
      <c r="CC102" s="103" t="str">
        <f t="shared" si="12"/>
        <v xml:space="preserve"> XX XX XX</v>
      </c>
      <c r="CD102" s="104" t="e">
        <f>LOOKUP(CC102,dati!$BC$4:$BD$9)</f>
        <v>#N/A</v>
      </c>
      <c r="CE102" s="105" t="e">
        <f>LOOKUP(L102,dati!BE103:BF121)</f>
        <v>#N/A</v>
      </c>
    </row>
    <row r="103" spans="1:83" ht="30" customHeight="1" x14ac:dyDescent="0.25">
      <c r="A103" s="209">
        <f t="shared" si="9"/>
        <v>100</v>
      </c>
      <c r="B103" s="179"/>
      <c r="C103" s="192"/>
      <c r="D103" s="193"/>
      <c r="E103" s="194"/>
      <c r="F103" s="200"/>
      <c r="G103" s="186"/>
      <c r="H103" s="186"/>
      <c r="I103" s="186"/>
      <c r="J103" s="186"/>
      <c r="K103" s="187" t="str">
        <f>IF(L103="","",LOOKUP(L103,dati!$BE$5:$BF$27))</f>
        <v/>
      </c>
      <c r="L103" s="187"/>
      <c r="M103" s="188"/>
      <c r="N103" s="186"/>
      <c r="O103" s="186" t="s">
        <v>947</v>
      </c>
      <c r="P103" s="186" t="s">
        <v>947</v>
      </c>
      <c r="Q103" s="186" t="s">
        <v>947</v>
      </c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9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7"/>
      <c r="AS103" s="187"/>
      <c r="AT103" s="187"/>
      <c r="AU103" s="187">
        <f t="shared" si="10"/>
        <v>0</v>
      </c>
      <c r="AV103" s="187" t="e">
        <f>IF(AU103="","",LOOKUP(AU103,dati!$AY$4:$AZ$8))</f>
        <v>#N/A</v>
      </c>
      <c r="AW103" s="190" t="e">
        <f t="shared" si="11"/>
        <v>#N/A</v>
      </c>
      <c r="AX103" s="191"/>
      <c r="AY103" s="191"/>
      <c r="AZ103" s="206"/>
      <c r="BA103" s="102">
        <f>LOOKUP(O103,dati!$I$4:$J$6)</f>
        <v>0</v>
      </c>
      <c r="BB103" s="102">
        <f>LOOKUP(P103,dati!$K$4:$L$6)</f>
        <v>0</v>
      </c>
      <c r="BC103" s="102">
        <f>LOOKUP(Q103,dati!$M$4:$N$6)</f>
        <v>0</v>
      </c>
      <c r="BD103" s="102" t="e">
        <f>LOOKUP(R103,dati!$O$4:$P$6)</f>
        <v>#N/A</v>
      </c>
      <c r="BE103" s="102" t="e">
        <f>LOOKUP(S103,dati!$Q$4:$R$6)</f>
        <v>#N/A</v>
      </c>
      <c r="BF103" s="102" t="e">
        <f>LOOKUP(V103,dati!$S$4:$T$5)</f>
        <v>#N/A</v>
      </c>
      <c r="BG103" s="102" t="e">
        <f>LOOKUP(W103,dati!$U$4:$V$5)</f>
        <v>#N/A</v>
      </c>
      <c r="BH103" s="102" t="e">
        <f>LOOKUP(X103,dati!$W$4:$X$5)</f>
        <v>#N/A</v>
      </c>
      <c r="BI103" s="102" t="e">
        <f>LOOKUP(Y103,dati!$Y$4:$Z$5)</f>
        <v>#N/A</v>
      </c>
      <c r="BJ103" s="102" t="e">
        <f>LOOKUP(Z103,dati!$AA$4:$AB$6)</f>
        <v>#N/A</v>
      </c>
      <c r="BK103" s="102" t="e">
        <f>LOOKUP(AB103,dati!$AC$4:$AD$6)</f>
        <v>#N/A</v>
      </c>
      <c r="BL103" s="102" t="e">
        <f>LOOKUP(AE103,dati!$AE$4:$AF$5)</f>
        <v>#N/A</v>
      </c>
      <c r="BM103" s="102" t="e">
        <f>LOOKUP(AF103,dati!$AG$4:$AH$5)</f>
        <v>#N/A</v>
      </c>
      <c r="BN103" s="102" t="e">
        <f>LOOKUP(AG103,dati!$AI$4:$AJ$6)</f>
        <v>#N/A</v>
      </c>
      <c r="BO103" s="102" t="e">
        <f>LOOKUP(AI103,dati!$AK$4:$AL$5)</f>
        <v>#N/A</v>
      </c>
      <c r="BP103" s="102" t="e">
        <f>LOOKUP(AJ103,dati!$AM$4:$AN$5)</f>
        <v>#N/A</v>
      </c>
      <c r="BQ103" s="102" t="e">
        <f>LOOKUP(AK103,dati!$AO$4:$AP$6)</f>
        <v>#N/A</v>
      </c>
      <c r="BR103" s="102" t="str">
        <f>IF(AL103="","#N/D",LOOKUP(AL103,dati!$AQ$4:$AR$6))</f>
        <v>#N/D</v>
      </c>
      <c r="BS103" s="102" t="e">
        <f>LOOKUP(AN103,dati!$AS$4:$AT$5)</f>
        <v>#N/A</v>
      </c>
      <c r="BT103" s="102" t="e">
        <f>LOOKUP(AO103,dati!$AU$4:$AV$5)</f>
        <v>#N/A</v>
      </c>
      <c r="BV103" s="102">
        <f>IF(AND(R103="NO",Q103="SI",P103="SI",O103="SI"),dati!$AY$4,0)</f>
        <v>0</v>
      </c>
      <c r="BW103" s="102">
        <f>IF(AND(R103="NO",Q103="SI",P103="NO",O103="SI"),dati!$AY$5,0)</f>
        <v>0</v>
      </c>
      <c r="BX103" s="102">
        <f>IF(AND(R103="NO",Q103="SI",P103="SI",O103="NO"),dati!$AY$5,0)</f>
        <v>0</v>
      </c>
      <c r="BY103" s="102">
        <f>IF(AND(R103="NO",Q103="SI",P103="NO",O103="NO"),dati!$AY$6,0)</f>
        <v>0</v>
      </c>
      <c r="BZ103" s="102">
        <f>IF(AND(R103="NO",Q103="NO"),dati!$AY$7,0)</f>
        <v>0</v>
      </c>
      <c r="CA103" s="102">
        <f>IF(R103="SI",dati!$AY$8,0)</f>
        <v>0</v>
      </c>
      <c r="CC103" s="103" t="str">
        <f t="shared" si="12"/>
        <v xml:space="preserve"> XX XX XX</v>
      </c>
      <c r="CD103" s="104" t="e">
        <f>LOOKUP(CC103,dati!$BC$4:$BD$9)</f>
        <v>#N/A</v>
      </c>
      <c r="CE103" s="105" t="e">
        <f>LOOKUP(L103,dati!BE104:BF122)</f>
        <v>#N/A</v>
      </c>
    </row>
    <row r="104" spans="1:83" ht="30" customHeight="1" x14ac:dyDescent="0.25">
      <c r="A104" s="209">
        <f t="shared" si="9"/>
        <v>101</v>
      </c>
      <c r="B104" s="179"/>
      <c r="C104" s="192"/>
      <c r="D104" s="193"/>
      <c r="E104" s="194"/>
      <c r="F104" s="200"/>
      <c r="G104" s="186"/>
      <c r="H104" s="186"/>
      <c r="I104" s="186"/>
      <c r="J104" s="186"/>
      <c r="K104" s="187" t="str">
        <f>IF(L104="","",LOOKUP(L104,dati!$BE$5:$BF$27))</f>
        <v/>
      </c>
      <c r="L104" s="187"/>
      <c r="M104" s="188"/>
      <c r="N104" s="186"/>
      <c r="O104" s="186" t="s">
        <v>947</v>
      </c>
      <c r="P104" s="186" t="s">
        <v>947</v>
      </c>
      <c r="Q104" s="186" t="s">
        <v>947</v>
      </c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9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7"/>
      <c r="AS104" s="187"/>
      <c r="AT104" s="187"/>
      <c r="AU104" s="187">
        <f t="shared" si="10"/>
        <v>0</v>
      </c>
      <c r="AV104" s="187" t="e">
        <f>IF(AU104="","",LOOKUP(AU104,dati!$AY$4:$AZ$8))</f>
        <v>#N/A</v>
      </c>
      <c r="AW104" s="190" t="e">
        <f t="shared" si="11"/>
        <v>#N/A</v>
      </c>
      <c r="AX104" s="191"/>
      <c r="AY104" s="191"/>
      <c r="AZ104" s="206"/>
      <c r="BA104" s="102">
        <f>LOOKUP(O104,dati!$I$4:$J$6)</f>
        <v>0</v>
      </c>
      <c r="BB104" s="102">
        <f>LOOKUP(P104,dati!$K$4:$L$6)</f>
        <v>0</v>
      </c>
      <c r="BC104" s="102">
        <f>LOOKUP(Q104,dati!$M$4:$N$6)</f>
        <v>0</v>
      </c>
      <c r="BD104" s="102" t="e">
        <f>LOOKUP(R104,dati!$O$4:$P$6)</f>
        <v>#N/A</v>
      </c>
      <c r="BE104" s="102" t="e">
        <f>LOOKUP(S104,dati!$Q$4:$R$6)</f>
        <v>#N/A</v>
      </c>
      <c r="BF104" s="102" t="e">
        <f>LOOKUP(V104,dati!$S$4:$T$5)</f>
        <v>#N/A</v>
      </c>
      <c r="BG104" s="102" t="e">
        <f>LOOKUP(W104,dati!$U$4:$V$5)</f>
        <v>#N/A</v>
      </c>
      <c r="BH104" s="102" t="e">
        <f>LOOKUP(X104,dati!$W$4:$X$5)</f>
        <v>#N/A</v>
      </c>
      <c r="BI104" s="102" t="e">
        <f>LOOKUP(Y104,dati!$Y$4:$Z$5)</f>
        <v>#N/A</v>
      </c>
      <c r="BJ104" s="102" t="e">
        <f>LOOKUP(Z104,dati!$AA$4:$AB$6)</f>
        <v>#N/A</v>
      </c>
      <c r="BK104" s="102" t="e">
        <f>LOOKUP(AB104,dati!$AC$4:$AD$6)</f>
        <v>#N/A</v>
      </c>
      <c r="BL104" s="102" t="e">
        <f>LOOKUP(AE104,dati!$AE$4:$AF$5)</f>
        <v>#N/A</v>
      </c>
      <c r="BM104" s="102" t="e">
        <f>LOOKUP(AF104,dati!$AG$4:$AH$5)</f>
        <v>#N/A</v>
      </c>
      <c r="BN104" s="102" t="e">
        <f>LOOKUP(AG104,dati!$AI$4:$AJ$6)</f>
        <v>#N/A</v>
      </c>
      <c r="BO104" s="102" t="e">
        <f>LOOKUP(AI104,dati!$AK$4:$AL$5)</f>
        <v>#N/A</v>
      </c>
      <c r="BP104" s="102" t="e">
        <f>LOOKUP(AJ104,dati!$AM$4:$AN$5)</f>
        <v>#N/A</v>
      </c>
      <c r="BQ104" s="102" t="e">
        <f>LOOKUP(AK104,dati!$AO$4:$AP$6)</f>
        <v>#N/A</v>
      </c>
      <c r="BR104" s="102" t="str">
        <f>IF(AL104="","#N/D",LOOKUP(AL104,dati!$AQ$4:$AR$6))</f>
        <v>#N/D</v>
      </c>
      <c r="BS104" s="102" t="e">
        <f>LOOKUP(AN104,dati!$AS$4:$AT$5)</f>
        <v>#N/A</v>
      </c>
      <c r="BT104" s="102" t="e">
        <f>LOOKUP(AO104,dati!$AU$4:$AV$5)</f>
        <v>#N/A</v>
      </c>
      <c r="BV104" s="102">
        <f>IF(AND(R104="NO",Q104="SI",P104="SI",O104="SI"),dati!$AY$4,0)</f>
        <v>0</v>
      </c>
      <c r="BW104" s="102">
        <f>IF(AND(R104="NO",Q104="SI",P104="NO",O104="SI"),dati!$AY$5,0)</f>
        <v>0</v>
      </c>
      <c r="BX104" s="102">
        <f>IF(AND(R104="NO",Q104="SI",P104="SI",O104="NO"),dati!$AY$5,0)</f>
        <v>0</v>
      </c>
      <c r="BY104" s="102">
        <f>IF(AND(R104="NO",Q104="SI",P104="NO",O104="NO"),dati!$AY$6,0)</f>
        <v>0</v>
      </c>
      <c r="BZ104" s="102">
        <f>IF(AND(R104="NO",Q104="NO"),dati!$AY$7,0)</f>
        <v>0</v>
      </c>
      <c r="CA104" s="102">
        <f>IF(R104="SI",dati!$AY$8,0)</f>
        <v>0</v>
      </c>
      <c r="CC104" s="103" t="str">
        <f t="shared" si="12"/>
        <v xml:space="preserve"> XX XX XX</v>
      </c>
      <c r="CD104" s="104" t="e">
        <f>LOOKUP(CC104,dati!$BC$4:$BD$9)</f>
        <v>#N/A</v>
      </c>
      <c r="CE104" s="105" t="e">
        <f>LOOKUP(L104,dati!BE105:BF123)</f>
        <v>#N/A</v>
      </c>
    </row>
    <row r="105" spans="1:83" ht="30" customHeight="1" x14ac:dyDescent="0.25">
      <c r="A105" s="209">
        <f t="shared" si="9"/>
        <v>102</v>
      </c>
      <c r="B105" s="179"/>
      <c r="C105" s="192"/>
      <c r="D105" s="193"/>
      <c r="E105" s="194"/>
      <c r="F105" s="200"/>
      <c r="G105" s="186"/>
      <c r="H105" s="186"/>
      <c r="I105" s="186"/>
      <c r="J105" s="186"/>
      <c r="K105" s="187" t="str">
        <f>IF(L105="","",LOOKUP(L105,dati!$BE$5:$BF$27))</f>
        <v/>
      </c>
      <c r="L105" s="187"/>
      <c r="M105" s="188"/>
      <c r="N105" s="186"/>
      <c r="O105" s="186" t="s">
        <v>947</v>
      </c>
      <c r="P105" s="186" t="s">
        <v>947</v>
      </c>
      <c r="Q105" s="186" t="s">
        <v>947</v>
      </c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9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7"/>
      <c r="AS105" s="187"/>
      <c r="AT105" s="187"/>
      <c r="AU105" s="187">
        <f t="shared" si="10"/>
        <v>0</v>
      </c>
      <c r="AV105" s="187" t="e">
        <f>IF(AU105="","",LOOKUP(AU105,dati!$AY$4:$AZ$8))</f>
        <v>#N/A</v>
      </c>
      <c r="AW105" s="190" t="e">
        <f t="shared" si="11"/>
        <v>#N/A</v>
      </c>
      <c r="AX105" s="191"/>
      <c r="AY105" s="191"/>
      <c r="AZ105" s="206"/>
      <c r="BA105" s="102">
        <f>LOOKUP(O105,dati!$I$4:$J$6)</f>
        <v>0</v>
      </c>
      <c r="BB105" s="102">
        <f>LOOKUP(P105,dati!$K$4:$L$6)</f>
        <v>0</v>
      </c>
      <c r="BC105" s="102">
        <f>LOOKUP(Q105,dati!$M$4:$N$6)</f>
        <v>0</v>
      </c>
      <c r="BD105" s="102" t="e">
        <f>LOOKUP(R105,dati!$O$4:$P$6)</f>
        <v>#N/A</v>
      </c>
      <c r="BE105" s="102" t="e">
        <f>LOOKUP(S105,dati!$Q$4:$R$6)</f>
        <v>#N/A</v>
      </c>
      <c r="BF105" s="102" t="e">
        <f>LOOKUP(V105,dati!$S$4:$T$5)</f>
        <v>#N/A</v>
      </c>
      <c r="BG105" s="102" t="e">
        <f>LOOKUP(W105,dati!$U$4:$V$5)</f>
        <v>#N/A</v>
      </c>
      <c r="BH105" s="102" t="e">
        <f>LOOKUP(X105,dati!$W$4:$X$5)</f>
        <v>#N/A</v>
      </c>
      <c r="BI105" s="102" t="e">
        <f>LOOKUP(Y105,dati!$Y$4:$Z$5)</f>
        <v>#N/A</v>
      </c>
      <c r="BJ105" s="102" t="e">
        <f>LOOKUP(Z105,dati!$AA$4:$AB$6)</f>
        <v>#N/A</v>
      </c>
      <c r="BK105" s="102" t="e">
        <f>LOOKUP(AB105,dati!$AC$4:$AD$6)</f>
        <v>#N/A</v>
      </c>
      <c r="BL105" s="102" t="e">
        <f>LOOKUP(AE105,dati!$AE$4:$AF$5)</f>
        <v>#N/A</v>
      </c>
      <c r="BM105" s="102" t="e">
        <f>LOOKUP(AF105,dati!$AG$4:$AH$5)</f>
        <v>#N/A</v>
      </c>
      <c r="BN105" s="102" t="e">
        <f>LOOKUP(AG105,dati!$AI$4:$AJ$6)</f>
        <v>#N/A</v>
      </c>
      <c r="BO105" s="102" t="e">
        <f>LOOKUP(AI105,dati!$AK$4:$AL$5)</f>
        <v>#N/A</v>
      </c>
      <c r="BP105" s="102" t="e">
        <f>LOOKUP(AJ105,dati!$AM$4:$AN$5)</f>
        <v>#N/A</v>
      </c>
      <c r="BQ105" s="102" t="e">
        <f>LOOKUP(AK105,dati!$AO$4:$AP$6)</f>
        <v>#N/A</v>
      </c>
      <c r="BR105" s="102" t="str">
        <f>IF(AL105="","#N/D",LOOKUP(AL105,dati!$AQ$4:$AR$6))</f>
        <v>#N/D</v>
      </c>
      <c r="BS105" s="102" t="e">
        <f>LOOKUP(AN105,dati!$AS$4:$AT$5)</f>
        <v>#N/A</v>
      </c>
      <c r="BT105" s="102" t="e">
        <f>LOOKUP(AO105,dati!$AU$4:$AV$5)</f>
        <v>#N/A</v>
      </c>
      <c r="BV105" s="102">
        <f>IF(AND(R105="NO",Q105="SI",P105="SI",O105="SI"),dati!$AY$4,0)</f>
        <v>0</v>
      </c>
      <c r="BW105" s="102">
        <f>IF(AND(R105="NO",Q105="SI",P105="NO",O105="SI"),dati!$AY$5,0)</f>
        <v>0</v>
      </c>
      <c r="BX105" s="102">
        <f>IF(AND(R105="NO",Q105="SI",P105="SI",O105="NO"),dati!$AY$5,0)</f>
        <v>0</v>
      </c>
      <c r="BY105" s="102">
        <f>IF(AND(R105="NO",Q105="SI",P105="NO",O105="NO"),dati!$AY$6,0)</f>
        <v>0</v>
      </c>
      <c r="BZ105" s="102">
        <f>IF(AND(R105="NO",Q105="NO"),dati!$AY$7,0)</f>
        <v>0</v>
      </c>
      <c r="CA105" s="102">
        <f>IF(R105="SI",dati!$AY$8,0)</f>
        <v>0</v>
      </c>
      <c r="CC105" s="103" t="str">
        <f t="shared" si="12"/>
        <v xml:space="preserve"> XX XX XX</v>
      </c>
      <c r="CD105" s="104" t="e">
        <f>LOOKUP(CC105,dati!$BC$4:$BD$9)</f>
        <v>#N/A</v>
      </c>
      <c r="CE105" s="105" t="e">
        <f>LOOKUP(L105,dati!BE106:BF124)</f>
        <v>#N/A</v>
      </c>
    </row>
    <row r="106" spans="1:83" ht="30" customHeight="1" x14ac:dyDescent="0.25">
      <c r="A106" s="209">
        <f t="shared" si="9"/>
        <v>103</v>
      </c>
      <c r="B106" s="179"/>
      <c r="C106" s="192"/>
      <c r="D106" s="193"/>
      <c r="E106" s="194"/>
      <c r="F106" s="200"/>
      <c r="G106" s="186"/>
      <c r="H106" s="186"/>
      <c r="I106" s="186"/>
      <c r="J106" s="186"/>
      <c r="K106" s="187" t="str">
        <f>IF(L106="","",LOOKUP(L106,dati!$BE$5:$BF$27))</f>
        <v/>
      </c>
      <c r="L106" s="187"/>
      <c r="M106" s="188"/>
      <c r="N106" s="186"/>
      <c r="O106" s="186" t="s">
        <v>947</v>
      </c>
      <c r="P106" s="186" t="s">
        <v>947</v>
      </c>
      <c r="Q106" s="186" t="s">
        <v>947</v>
      </c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9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7"/>
      <c r="AS106" s="187"/>
      <c r="AT106" s="187"/>
      <c r="AU106" s="187">
        <f t="shared" si="10"/>
        <v>0</v>
      </c>
      <c r="AV106" s="187" t="e">
        <f>IF(AU106="","",LOOKUP(AU106,dati!$AY$4:$AZ$8))</f>
        <v>#N/A</v>
      </c>
      <c r="AW106" s="190" t="e">
        <f t="shared" si="11"/>
        <v>#N/A</v>
      </c>
      <c r="AX106" s="191"/>
      <c r="AY106" s="191"/>
      <c r="AZ106" s="206"/>
      <c r="BA106" s="102">
        <f>LOOKUP(O106,dati!$I$4:$J$6)</f>
        <v>0</v>
      </c>
      <c r="BB106" s="102">
        <f>LOOKUP(P106,dati!$K$4:$L$6)</f>
        <v>0</v>
      </c>
      <c r="BC106" s="102">
        <f>LOOKUP(Q106,dati!$M$4:$N$6)</f>
        <v>0</v>
      </c>
      <c r="BD106" s="102" t="e">
        <f>LOOKUP(R106,dati!$O$4:$P$6)</f>
        <v>#N/A</v>
      </c>
      <c r="BE106" s="102" t="e">
        <f>LOOKUP(S106,dati!$Q$4:$R$6)</f>
        <v>#N/A</v>
      </c>
      <c r="BF106" s="102" t="e">
        <f>LOOKUP(V106,dati!$S$4:$T$5)</f>
        <v>#N/A</v>
      </c>
      <c r="BG106" s="102" t="e">
        <f>LOOKUP(W106,dati!$U$4:$V$5)</f>
        <v>#N/A</v>
      </c>
      <c r="BH106" s="102" t="e">
        <f>LOOKUP(X106,dati!$W$4:$X$5)</f>
        <v>#N/A</v>
      </c>
      <c r="BI106" s="102" t="e">
        <f>LOOKUP(Y106,dati!$Y$4:$Z$5)</f>
        <v>#N/A</v>
      </c>
      <c r="BJ106" s="102" t="e">
        <f>LOOKUP(Z106,dati!$AA$4:$AB$6)</f>
        <v>#N/A</v>
      </c>
      <c r="BK106" s="102" t="e">
        <f>LOOKUP(AB106,dati!$AC$4:$AD$6)</f>
        <v>#N/A</v>
      </c>
      <c r="BL106" s="102" t="e">
        <f>LOOKUP(AE106,dati!$AE$4:$AF$5)</f>
        <v>#N/A</v>
      </c>
      <c r="BM106" s="102" t="e">
        <f>LOOKUP(AF106,dati!$AG$4:$AH$5)</f>
        <v>#N/A</v>
      </c>
      <c r="BN106" s="102" t="e">
        <f>LOOKUP(AG106,dati!$AI$4:$AJ$6)</f>
        <v>#N/A</v>
      </c>
      <c r="BO106" s="102" t="e">
        <f>LOOKUP(AI106,dati!$AK$4:$AL$5)</f>
        <v>#N/A</v>
      </c>
      <c r="BP106" s="102" t="e">
        <f>LOOKUP(AJ106,dati!$AM$4:$AN$5)</f>
        <v>#N/A</v>
      </c>
      <c r="BQ106" s="102" t="e">
        <f>LOOKUP(AK106,dati!$AO$4:$AP$6)</f>
        <v>#N/A</v>
      </c>
      <c r="BR106" s="102" t="str">
        <f>IF(AL106="","#N/D",LOOKUP(AL106,dati!$AQ$4:$AR$6))</f>
        <v>#N/D</v>
      </c>
      <c r="BS106" s="102" t="e">
        <f>LOOKUP(AN106,dati!$AS$4:$AT$5)</f>
        <v>#N/A</v>
      </c>
      <c r="BT106" s="102" t="e">
        <f>LOOKUP(AO106,dati!$AU$4:$AV$5)</f>
        <v>#N/A</v>
      </c>
      <c r="BV106" s="102">
        <f>IF(AND(R106="NO",Q106="SI",P106="SI",O106="SI"),dati!$AY$4,0)</f>
        <v>0</v>
      </c>
      <c r="BW106" s="102">
        <f>IF(AND(R106="NO",Q106="SI",P106="NO",O106="SI"),dati!$AY$5,0)</f>
        <v>0</v>
      </c>
      <c r="BX106" s="102">
        <f>IF(AND(R106="NO",Q106="SI",P106="SI",O106="NO"),dati!$AY$5,0)</f>
        <v>0</v>
      </c>
      <c r="BY106" s="102">
        <f>IF(AND(R106="NO",Q106="SI",P106="NO",O106="NO"),dati!$AY$6,0)</f>
        <v>0</v>
      </c>
      <c r="BZ106" s="102">
        <f>IF(AND(R106="NO",Q106="NO"),dati!$AY$7,0)</f>
        <v>0</v>
      </c>
      <c r="CA106" s="102">
        <f>IF(R106="SI",dati!$AY$8,0)</f>
        <v>0</v>
      </c>
      <c r="CC106" s="103" t="str">
        <f t="shared" si="12"/>
        <v xml:space="preserve"> XX XX XX</v>
      </c>
      <c r="CD106" s="104" t="e">
        <f>LOOKUP(CC106,dati!$BC$4:$BD$9)</f>
        <v>#N/A</v>
      </c>
      <c r="CE106" s="105" t="e">
        <f>LOOKUP(L106,dati!BE107:BF125)</f>
        <v>#N/A</v>
      </c>
    </row>
    <row r="107" spans="1:83" ht="30" customHeight="1" x14ac:dyDescent="0.25">
      <c r="A107" s="209">
        <f t="shared" si="9"/>
        <v>104</v>
      </c>
      <c r="B107" s="179"/>
      <c r="C107" s="192"/>
      <c r="D107" s="193"/>
      <c r="E107" s="194"/>
      <c r="F107" s="200"/>
      <c r="G107" s="186"/>
      <c r="H107" s="186"/>
      <c r="I107" s="186"/>
      <c r="J107" s="186"/>
      <c r="K107" s="187" t="str">
        <f>IF(L107="","",LOOKUP(L107,dati!$BE$5:$BF$27))</f>
        <v/>
      </c>
      <c r="L107" s="187"/>
      <c r="M107" s="188"/>
      <c r="N107" s="186"/>
      <c r="O107" s="186" t="s">
        <v>947</v>
      </c>
      <c r="P107" s="186" t="s">
        <v>947</v>
      </c>
      <c r="Q107" s="186" t="s">
        <v>947</v>
      </c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9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7"/>
      <c r="AS107" s="187"/>
      <c r="AT107" s="187"/>
      <c r="AU107" s="187">
        <f t="shared" si="10"/>
        <v>0</v>
      </c>
      <c r="AV107" s="187" t="e">
        <f>IF(AU107="","",LOOKUP(AU107,dati!$AY$4:$AZ$8))</f>
        <v>#N/A</v>
      </c>
      <c r="AW107" s="190" t="e">
        <f t="shared" si="11"/>
        <v>#N/A</v>
      </c>
      <c r="AX107" s="191"/>
      <c r="AY107" s="191"/>
      <c r="AZ107" s="206"/>
      <c r="BA107" s="102">
        <f>LOOKUP(O107,dati!$I$4:$J$6)</f>
        <v>0</v>
      </c>
      <c r="BB107" s="102">
        <f>LOOKUP(P107,dati!$K$4:$L$6)</f>
        <v>0</v>
      </c>
      <c r="BC107" s="102">
        <f>LOOKUP(Q107,dati!$M$4:$N$6)</f>
        <v>0</v>
      </c>
      <c r="BD107" s="102" t="e">
        <f>LOOKUP(R107,dati!$O$4:$P$6)</f>
        <v>#N/A</v>
      </c>
      <c r="BE107" s="102" t="e">
        <f>LOOKUP(S107,dati!$Q$4:$R$6)</f>
        <v>#N/A</v>
      </c>
      <c r="BF107" s="102" t="e">
        <f>LOOKUP(V107,dati!$S$4:$T$5)</f>
        <v>#N/A</v>
      </c>
      <c r="BG107" s="102" t="e">
        <f>LOOKUP(W107,dati!$U$4:$V$5)</f>
        <v>#N/A</v>
      </c>
      <c r="BH107" s="102" t="e">
        <f>LOOKUP(X107,dati!$W$4:$X$5)</f>
        <v>#N/A</v>
      </c>
      <c r="BI107" s="102" t="e">
        <f>LOOKUP(Y107,dati!$Y$4:$Z$5)</f>
        <v>#N/A</v>
      </c>
      <c r="BJ107" s="102" t="e">
        <f>LOOKUP(Z107,dati!$AA$4:$AB$6)</f>
        <v>#N/A</v>
      </c>
      <c r="BK107" s="102" t="e">
        <f>LOOKUP(AB107,dati!$AC$4:$AD$6)</f>
        <v>#N/A</v>
      </c>
      <c r="BL107" s="102" t="e">
        <f>LOOKUP(AE107,dati!$AE$4:$AF$5)</f>
        <v>#N/A</v>
      </c>
      <c r="BM107" s="102" t="e">
        <f>LOOKUP(AF107,dati!$AG$4:$AH$5)</f>
        <v>#N/A</v>
      </c>
      <c r="BN107" s="102" t="e">
        <f>LOOKUP(AG107,dati!$AI$4:$AJ$6)</f>
        <v>#N/A</v>
      </c>
      <c r="BO107" s="102" t="e">
        <f>LOOKUP(AI107,dati!$AK$4:$AL$5)</f>
        <v>#N/A</v>
      </c>
      <c r="BP107" s="102" t="e">
        <f>LOOKUP(AJ107,dati!$AM$4:$AN$5)</f>
        <v>#N/A</v>
      </c>
      <c r="BQ107" s="102" t="e">
        <f>LOOKUP(AK107,dati!$AO$4:$AP$6)</f>
        <v>#N/A</v>
      </c>
      <c r="BR107" s="102" t="str">
        <f>IF(AL107="","#N/D",LOOKUP(AL107,dati!$AQ$4:$AR$6))</f>
        <v>#N/D</v>
      </c>
      <c r="BS107" s="102" t="e">
        <f>LOOKUP(AN107,dati!$AS$4:$AT$5)</f>
        <v>#N/A</v>
      </c>
      <c r="BT107" s="102" t="e">
        <f>LOOKUP(AO107,dati!$AU$4:$AV$5)</f>
        <v>#N/A</v>
      </c>
      <c r="BV107" s="102">
        <f>IF(AND(R107="NO",Q107="SI",P107="SI",O107="SI"),dati!$AY$4,0)</f>
        <v>0</v>
      </c>
      <c r="BW107" s="102">
        <f>IF(AND(R107="NO",Q107="SI",P107="NO",O107="SI"),dati!$AY$5,0)</f>
        <v>0</v>
      </c>
      <c r="BX107" s="102">
        <f>IF(AND(R107="NO",Q107="SI",P107="SI",O107="NO"),dati!$AY$5,0)</f>
        <v>0</v>
      </c>
      <c r="BY107" s="102">
        <f>IF(AND(R107="NO",Q107="SI",P107="NO",O107="NO"),dati!$AY$6,0)</f>
        <v>0</v>
      </c>
      <c r="BZ107" s="102">
        <f>IF(AND(R107="NO",Q107="NO"),dati!$AY$7,0)</f>
        <v>0</v>
      </c>
      <c r="CA107" s="102">
        <f>IF(R107="SI",dati!$AY$8,0)</f>
        <v>0</v>
      </c>
      <c r="CC107" s="103" t="str">
        <f t="shared" si="12"/>
        <v xml:space="preserve"> XX XX XX</v>
      </c>
      <c r="CD107" s="104" t="e">
        <f>LOOKUP(CC107,dati!$BC$4:$BD$9)</f>
        <v>#N/A</v>
      </c>
      <c r="CE107" s="105" t="e">
        <f>LOOKUP(L107,dati!BE108:BF126)</f>
        <v>#N/A</v>
      </c>
    </row>
    <row r="108" spans="1:83" ht="30" customHeight="1" x14ac:dyDescent="0.25">
      <c r="A108" s="209">
        <f t="shared" si="9"/>
        <v>105</v>
      </c>
      <c r="B108" s="179"/>
      <c r="C108" s="192"/>
      <c r="D108" s="193"/>
      <c r="E108" s="194"/>
      <c r="F108" s="200"/>
      <c r="G108" s="186"/>
      <c r="H108" s="186"/>
      <c r="I108" s="186"/>
      <c r="J108" s="186"/>
      <c r="K108" s="187" t="str">
        <f>IF(L108="","",LOOKUP(L108,dati!$BE$5:$BF$27))</f>
        <v/>
      </c>
      <c r="L108" s="187"/>
      <c r="M108" s="188"/>
      <c r="N108" s="186"/>
      <c r="O108" s="186" t="s">
        <v>947</v>
      </c>
      <c r="P108" s="186" t="s">
        <v>947</v>
      </c>
      <c r="Q108" s="186" t="s">
        <v>947</v>
      </c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9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7"/>
      <c r="AS108" s="187"/>
      <c r="AT108" s="187"/>
      <c r="AU108" s="187">
        <f t="shared" si="10"/>
        <v>0</v>
      </c>
      <c r="AV108" s="187" t="e">
        <f>IF(AU108="","",LOOKUP(AU108,dati!$AY$4:$AZ$8))</f>
        <v>#N/A</v>
      </c>
      <c r="AW108" s="190" t="e">
        <f t="shared" si="11"/>
        <v>#N/A</v>
      </c>
      <c r="AX108" s="191"/>
      <c r="AY108" s="191"/>
      <c r="AZ108" s="206"/>
      <c r="BA108" s="102">
        <f>LOOKUP(O108,dati!$I$4:$J$6)</f>
        <v>0</v>
      </c>
      <c r="BB108" s="102">
        <f>LOOKUP(P108,dati!$K$4:$L$6)</f>
        <v>0</v>
      </c>
      <c r="BC108" s="102">
        <f>LOOKUP(Q108,dati!$M$4:$N$6)</f>
        <v>0</v>
      </c>
      <c r="BD108" s="102" t="e">
        <f>LOOKUP(R108,dati!$O$4:$P$6)</f>
        <v>#N/A</v>
      </c>
      <c r="BE108" s="102" t="e">
        <f>LOOKUP(S108,dati!$Q$4:$R$6)</f>
        <v>#N/A</v>
      </c>
      <c r="BF108" s="102" t="e">
        <f>LOOKUP(V108,dati!$S$4:$T$5)</f>
        <v>#N/A</v>
      </c>
      <c r="BG108" s="102" t="e">
        <f>LOOKUP(W108,dati!$U$4:$V$5)</f>
        <v>#N/A</v>
      </c>
      <c r="BH108" s="102" t="e">
        <f>LOOKUP(X108,dati!$W$4:$X$5)</f>
        <v>#N/A</v>
      </c>
      <c r="BI108" s="102" t="e">
        <f>LOOKUP(Y108,dati!$Y$4:$Z$5)</f>
        <v>#N/A</v>
      </c>
      <c r="BJ108" s="102" t="e">
        <f>LOOKUP(Z108,dati!$AA$4:$AB$6)</f>
        <v>#N/A</v>
      </c>
      <c r="BK108" s="102" t="e">
        <f>LOOKUP(AB108,dati!$AC$4:$AD$6)</f>
        <v>#N/A</v>
      </c>
      <c r="BL108" s="102" t="e">
        <f>LOOKUP(AE108,dati!$AE$4:$AF$5)</f>
        <v>#N/A</v>
      </c>
      <c r="BM108" s="102" t="e">
        <f>LOOKUP(AF108,dati!$AG$4:$AH$5)</f>
        <v>#N/A</v>
      </c>
      <c r="BN108" s="102" t="e">
        <f>LOOKUP(AG108,dati!$AI$4:$AJ$6)</f>
        <v>#N/A</v>
      </c>
      <c r="BO108" s="102" t="e">
        <f>LOOKUP(AI108,dati!$AK$4:$AL$5)</f>
        <v>#N/A</v>
      </c>
      <c r="BP108" s="102" t="e">
        <f>LOOKUP(AJ108,dati!$AM$4:$AN$5)</f>
        <v>#N/A</v>
      </c>
      <c r="BQ108" s="102" t="e">
        <f>LOOKUP(AK108,dati!$AO$4:$AP$6)</f>
        <v>#N/A</v>
      </c>
      <c r="BR108" s="102" t="str">
        <f>IF(AL108="","#N/D",LOOKUP(AL108,dati!$AQ$4:$AR$6))</f>
        <v>#N/D</v>
      </c>
      <c r="BS108" s="102" t="e">
        <f>LOOKUP(AN108,dati!$AS$4:$AT$5)</f>
        <v>#N/A</v>
      </c>
      <c r="BT108" s="102" t="e">
        <f>LOOKUP(AO108,dati!$AU$4:$AV$5)</f>
        <v>#N/A</v>
      </c>
      <c r="BV108" s="102">
        <f>IF(AND(R108="NO",Q108="SI",P108="SI",O108="SI"),dati!$AY$4,0)</f>
        <v>0</v>
      </c>
      <c r="BW108" s="102">
        <f>IF(AND(R108="NO",Q108="SI",P108="NO",O108="SI"),dati!$AY$5,0)</f>
        <v>0</v>
      </c>
      <c r="BX108" s="102">
        <f>IF(AND(R108="NO",Q108="SI",P108="SI",O108="NO"),dati!$AY$5,0)</f>
        <v>0</v>
      </c>
      <c r="BY108" s="102">
        <f>IF(AND(R108="NO",Q108="SI",P108="NO",O108="NO"),dati!$AY$6,0)</f>
        <v>0</v>
      </c>
      <c r="BZ108" s="102">
        <f>IF(AND(R108="NO",Q108="NO"),dati!$AY$7,0)</f>
        <v>0</v>
      </c>
      <c r="CA108" s="102">
        <f>IF(R108="SI",dati!$AY$8,0)</f>
        <v>0</v>
      </c>
      <c r="CC108" s="103" t="str">
        <f t="shared" si="12"/>
        <v xml:space="preserve"> XX XX XX</v>
      </c>
      <c r="CD108" s="104" t="e">
        <f>LOOKUP(CC108,dati!$BC$4:$BD$9)</f>
        <v>#N/A</v>
      </c>
      <c r="CE108" s="105" t="e">
        <f>LOOKUP(L108,dati!BE109:BF127)</f>
        <v>#N/A</v>
      </c>
    </row>
    <row r="109" spans="1:83" ht="30" customHeight="1" x14ac:dyDescent="0.25">
      <c r="A109" s="209">
        <f t="shared" si="9"/>
        <v>106</v>
      </c>
      <c r="B109" s="179"/>
      <c r="C109" s="192"/>
      <c r="D109" s="193"/>
      <c r="E109" s="194"/>
      <c r="F109" s="200"/>
      <c r="G109" s="186"/>
      <c r="H109" s="186"/>
      <c r="I109" s="186"/>
      <c r="J109" s="186"/>
      <c r="K109" s="187" t="str">
        <f>IF(L109="","",LOOKUP(L109,dati!$BE$5:$BF$27))</f>
        <v/>
      </c>
      <c r="L109" s="187"/>
      <c r="M109" s="188"/>
      <c r="N109" s="186"/>
      <c r="O109" s="186" t="s">
        <v>947</v>
      </c>
      <c r="P109" s="186" t="s">
        <v>947</v>
      </c>
      <c r="Q109" s="186" t="s">
        <v>947</v>
      </c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9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7"/>
      <c r="AS109" s="187"/>
      <c r="AT109" s="187"/>
      <c r="AU109" s="187">
        <f t="shared" si="10"/>
        <v>0</v>
      </c>
      <c r="AV109" s="187" t="e">
        <f>IF(AU109="","",LOOKUP(AU109,dati!$AY$4:$AZ$8))</f>
        <v>#N/A</v>
      </c>
      <c r="AW109" s="190" t="e">
        <f t="shared" si="11"/>
        <v>#N/A</v>
      </c>
      <c r="AX109" s="191"/>
      <c r="AY109" s="191"/>
      <c r="AZ109" s="206"/>
      <c r="BA109" s="102">
        <f>LOOKUP(O109,dati!$I$4:$J$6)</f>
        <v>0</v>
      </c>
      <c r="BB109" s="102">
        <f>LOOKUP(P109,dati!$K$4:$L$6)</f>
        <v>0</v>
      </c>
      <c r="BC109" s="102">
        <f>LOOKUP(Q109,dati!$M$4:$N$6)</f>
        <v>0</v>
      </c>
      <c r="BD109" s="102" t="e">
        <f>LOOKUP(R109,dati!$O$4:$P$6)</f>
        <v>#N/A</v>
      </c>
      <c r="BE109" s="102" t="e">
        <f>LOOKUP(S109,dati!$Q$4:$R$6)</f>
        <v>#N/A</v>
      </c>
      <c r="BF109" s="102" t="e">
        <f>LOOKUP(V109,dati!$S$4:$T$5)</f>
        <v>#N/A</v>
      </c>
      <c r="BG109" s="102" t="e">
        <f>LOOKUP(W109,dati!$U$4:$V$5)</f>
        <v>#N/A</v>
      </c>
      <c r="BH109" s="102" t="e">
        <f>LOOKUP(X109,dati!$W$4:$X$5)</f>
        <v>#N/A</v>
      </c>
      <c r="BI109" s="102" t="e">
        <f>LOOKUP(Y109,dati!$Y$4:$Z$5)</f>
        <v>#N/A</v>
      </c>
      <c r="BJ109" s="102" t="e">
        <f>LOOKUP(Z109,dati!$AA$4:$AB$6)</f>
        <v>#N/A</v>
      </c>
      <c r="BK109" s="102" t="e">
        <f>LOOKUP(AB109,dati!$AC$4:$AD$6)</f>
        <v>#N/A</v>
      </c>
      <c r="BL109" s="102" t="e">
        <f>LOOKUP(AE109,dati!$AE$4:$AF$5)</f>
        <v>#N/A</v>
      </c>
      <c r="BM109" s="102" t="e">
        <f>LOOKUP(AF109,dati!$AG$4:$AH$5)</f>
        <v>#N/A</v>
      </c>
      <c r="BN109" s="102" t="e">
        <f>LOOKUP(AG109,dati!$AI$4:$AJ$6)</f>
        <v>#N/A</v>
      </c>
      <c r="BO109" s="102" t="e">
        <f>LOOKUP(AI109,dati!$AK$4:$AL$5)</f>
        <v>#N/A</v>
      </c>
      <c r="BP109" s="102" t="e">
        <f>LOOKUP(AJ109,dati!$AM$4:$AN$5)</f>
        <v>#N/A</v>
      </c>
      <c r="BQ109" s="102" t="e">
        <f>LOOKUP(AK109,dati!$AO$4:$AP$6)</f>
        <v>#N/A</v>
      </c>
      <c r="BR109" s="102" t="str">
        <f>IF(AL109="","#N/D",LOOKUP(AL109,dati!$AQ$4:$AR$6))</f>
        <v>#N/D</v>
      </c>
      <c r="BS109" s="102" t="e">
        <f>LOOKUP(AN109,dati!$AS$4:$AT$5)</f>
        <v>#N/A</v>
      </c>
      <c r="BT109" s="102" t="e">
        <f>LOOKUP(AO109,dati!$AU$4:$AV$5)</f>
        <v>#N/A</v>
      </c>
      <c r="BV109" s="102">
        <f>IF(AND(R109="NO",Q109="SI",P109="SI",O109="SI"),dati!$AY$4,0)</f>
        <v>0</v>
      </c>
      <c r="BW109" s="102">
        <f>IF(AND(R109="NO",Q109="SI",P109="NO",O109="SI"),dati!$AY$5,0)</f>
        <v>0</v>
      </c>
      <c r="BX109" s="102">
        <f>IF(AND(R109="NO",Q109="SI",P109="SI",O109="NO"),dati!$AY$5,0)</f>
        <v>0</v>
      </c>
      <c r="BY109" s="102">
        <f>IF(AND(R109="NO",Q109="SI",P109="NO",O109="NO"),dati!$AY$6,0)</f>
        <v>0</v>
      </c>
      <c r="BZ109" s="102">
        <f>IF(AND(R109="NO",Q109="NO"),dati!$AY$7,0)</f>
        <v>0</v>
      </c>
      <c r="CA109" s="102">
        <f>IF(R109="SI",dati!$AY$8,0)</f>
        <v>0</v>
      </c>
      <c r="CC109" s="103" t="str">
        <f t="shared" si="12"/>
        <v xml:space="preserve"> XX XX XX</v>
      </c>
      <c r="CD109" s="104" t="e">
        <f>LOOKUP(CC109,dati!$BC$4:$BD$9)</f>
        <v>#N/A</v>
      </c>
      <c r="CE109" s="105" t="e">
        <f>LOOKUP(L109,dati!BE110:BF128)</f>
        <v>#N/A</v>
      </c>
    </row>
    <row r="110" spans="1:83" ht="30" customHeight="1" x14ac:dyDescent="0.25">
      <c r="A110" s="209">
        <f t="shared" si="9"/>
        <v>107</v>
      </c>
      <c r="B110" s="179"/>
      <c r="C110" s="192"/>
      <c r="D110" s="193"/>
      <c r="E110" s="194"/>
      <c r="F110" s="200"/>
      <c r="G110" s="186"/>
      <c r="H110" s="186"/>
      <c r="I110" s="186"/>
      <c r="J110" s="186"/>
      <c r="K110" s="187" t="str">
        <f>IF(L110="","",LOOKUP(L110,dati!$BE$5:$BF$27))</f>
        <v/>
      </c>
      <c r="L110" s="187"/>
      <c r="M110" s="188"/>
      <c r="N110" s="186"/>
      <c r="O110" s="186" t="s">
        <v>947</v>
      </c>
      <c r="P110" s="186" t="s">
        <v>947</v>
      </c>
      <c r="Q110" s="186" t="s">
        <v>947</v>
      </c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9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7"/>
      <c r="AS110" s="187"/>
      <c r="AT110" s="187"/>
      <c r="AU110" s="187">
        <f t="shared" si="10"/>
        <v>0</v>
      </c>
      <c r="AV110" s="187" t="e">
        <f>IF(AU110="","",LOOKUP(AU110,dati!$AY$4:$AZ$8))</f>
        <v>#N/A</v>
      </c>
      <c r="AW110" s="190" t="e">
        <f t="shared" si="11"/>
        <v>#N/A</v>
      </c>
      <c r="AX110" s="191"/>
      <c r="AY110" s="191"/>
      <c r="AZ110" s="206"/>
      <c r="BA110" s="102">
        <f>LOOKUP(O110,dati!$I$4:$J$6)</f>
        <v>0</v>
      </c>
      <c r="BB110" s="102">
        <f>LOOKUP(P110,dati!$K$4:$L$6)</f>
        <v>0</v>
      </c>
      <c r="BC110" s="102">
        <f>LOOKUP(Q110,dati!$M$4:$N$6)</f>
        <v>0</v>
      </c>
      <c r="BD110" s="102" t="e">
        <f>LOOKUP(R110,dati!$O$4:$P$6)</f>
        <v>#N/A</v>
      </c>
      <c r="BE110" s="102" t="e">
        <f>LOOKUP(S110,dati!$Q$4:$R$6)</f>
        <v>#N/A</v>
      </c>
      <c r="BF110" s="102" t="e">
        <f>LOOKUP(V110,dati!$S$4:$T$5)</f>
        <v>#N/A</v>
      </c>
      <c r="BG110" s="102" t="e">
        <f>LOOKUP(W110,dati!$U$4:$V$5)</f>
        <v>#N/A</v>
      </c>
      <c r="BH110" s="102" t="e">
        <f>LOOKUP(X110,dati!$W$4:$X$5)</f>
        <v>#N/A</v>
      </c>
      <c r="BI110" s="102" t="e">
        <f>LOOKUP(Y110,dati!$Y$4:$Z$5)</f>
        <v>#N/A</v>
      </c>
      <c r="BJ110" s="102" t="e">
        <f>LOOKUP(Z110,dati!$AA$4:$AB$6)</f>
        <v>#N/A</v>
      </c>
      <c r="BK110" s="102" t="e">
        <f>LOOKUP(AB110,dati!$AC$4:$AD$6)</f>
        <v>#N/A</v>
      </c>
      <c r="BL110" s="102" t="e">
        <f>LOOKUP(AE110,dati!$AE$4:$AF$5)</f>
        <v>#N/A</v>
      </c>
      <c r="BM110" s="102" t="e">
        <f>LOOKUP(AF110,dati!$AG$4:$AH$5)</f>
        <v>#N/A</v>
      </c>
      <c r="BN110" s="102" t="e">
        <f>LOOKUP(AG110,dati!$AI$4:$AJ$6)</f>
        <v>#N/A</v>
      </c>
      <c r="BO110" s="102" t="e">
        <f>LOOKUP(AI110,dati!$AK$4:$AL$5)</f>
        <v>#N/A</v>
      </c>
      <c r="BP110" s="102" t="e">
        <f>LOOKUP(AJ110,dati!$AM$4:$AN$5)</f>
        <v>#N/A</v>
      </c>
      <c r="BQ110" s="102" t="e">
        <f>LOOKUP(AK110,dati!$AO$4:$AP$6)</f>
        <v>#N/A</v>
      </c>
      <c r="BR110" s="102" t="str">
        <f>IF(AL110="","#N/D",LOOKUP(AL110,dati!$AQ$4:$AR$6))</f>
        <v>#N/D</v>
      </c>
      <c r="BS110" s="102" t="e">
        <f>LOOKUP(AN110,dati!$AS$4:$AT$5)</f>
        <v>#N/A</v>
      </c>
      <c r="BT110" s="102" t="e">
        <f>LOOKUP(AO110,dati!$AU$4:$AV$5)</f>
        <v>#N/A</v>
      </c>
      <c r="BV110" s="102">
        <f>IF(AND(R110="NO",Q110="SI",P110="SI",O110="SI"),dati!$AY$4,0)</f>
        <v>0</v>
      </c>
      <c r="BW110" s="102">
        <f>IF(AND(R110="NO",Q110="SI",P110="NO",O110="SI"),dati!$AY$5,0)</f>
        <v>0</v>
      </c>
      <c r="BX110" s="102">
        <f>IF(AND(R110="NO",Q110="SI",P110="SI",O110="NO"),dati!$AY$5,0)</f>
        <v>0</v>
      </c>
      <c r="BY110" s="102">
        <f>IF(AND(R110="NO",Q110="SI",P110="NO",O110="NO"),dati!$AY$6,0)</f>
        <v>0</v>
      </c>
      <c r="BZ110" s="102">
        <f>IF(AND(R110="NO",Q110="NO"),dati!$AY$7,0)</f>
        <v>0</v>
      </c>
      <c r="CA110" s="102">
        <f>IF(R110="SI",dati!$AY$8,0)</f>
        <v>0</v>
      </c>
      <c r="CC110" s="103" t="str">
        <f t="shared" si="12"/>
        <v xml:space="preserve"> XX XX XX</v>
      </c>
      <c r="CD110" s="104" t="e">
        <f>LOOKUP(CC110,dati!$BC$4:$BD$9)</f>
        <v>#N/A</v>
      </c>
      <c r="CE110" s="105" t="e">
        <f>LOOKUP(L110,dati!BE111:BF129)</f>
        <v>#N/A</v>
      </c>
    </row>
    <row r="111" spans="1:83" ht="30" customHeight="1" x14ac:dyDescent="0.25">
      <c r="A111" s="209">
        <f t="shared" si="9"/>
        <v>108</v>
      </c>
      <c r="B111" s="179"/>
      <c r="C111" s="192"/>
      <c r="D111" s="193"/>
      <c r="E111" s="194"/>
      <c r="F111" s="200"/>
      <c r="G111" s="186"/>
      <c r="H111" s="186"/>
      <c r="I111" s="186"/>
      <c r="J111" s="186"/>
      <c r="K111" s="187" t="str">
        <f>IF(L111="","",LOOKUP(L111,dati!$BE$5:$BF$27))</f>
        <v/>
      </c>
      <c r="L111" s="187"/>
      <c r="M111" s="188"/>
      <c r="N111" s="186"/>
      <c r="O111" s="186" t="s">
        <v>947</v>
      </c>
      <c r="P111" s="186" t="s">
        <v>947</v>
      </c>
      <c r="Q111" s="186" t="s">
        <v>947</v>
      </c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9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7"/>
      <c r="AS111" s="187"/>
      <c r="AT111" s="187"/>
      <c r="AU111" s="187">
        <f t="shared" si="10"/>
        <v>0</v>
      </c>
      <c r="AV111" s="187" t="e">
        <f>IF(AU111="","",LOOKUP(AU111,dati!$AY$4:$AZ$8))</f>
        <v>#N/A</v>
      </c>
      <c r="AW111" s="190" t="e">
        <f t="shared" si="11"/>
        <v>#N/A</v>
      </c>
      <c r="AX111" s="191"/>
      <c r="AY111" s="191"/>
      <c r="AZ111" s="206"/>
      <c r="BA111" s="102">
        <f>LOOKUP(O111,dati!$I$4:$J$6)</f>
        <v>0</v>
      </c>
      <c r="BB111" s="102">
        <f>LOOKUP(P111,dati!$K$4:$L$6)</f>
        <v>0</v>
      </c>
      <c r="BC111" s="102">
        <f>LOOKUP(Q111,dati!$M$4:$N$6)</f>
        <v>0</v>
      </c>
      <c r="BD111" s="102" t="e">
        <f>LOOKUP(R111,dati!$O$4:$P$6)</f>
        <v>#N/A</v>
      </c>
      <c r="BE111" s="102" t="e">
        <f>LOOKUP(S111,dati!$Q$4:$R$6)</f>
        <v>#N/A</v>
      </c>
      <c r="BF111" s="102" t="e">
        <f>LOOKUP(V111,dati!$S$4:$T$5)</f>
        <v>#N/A</v>
      </c>
      <c r="BG111" s="102" t="e">
        <f>LOOKUP(W111,dati!$U$4:$V$5)</f>
        <v>#N/A</v>
      </c>
      <c r="BH111" s="102" t="e">
        <f>LOOKUP(X111,dati!$W$4:$X$5)</f>
        <v>#N/A</v>
      </c>
      <c r="BI111" s="102" t="e">
        <f>LOOKUP(Y111,dati!$Y$4:$Z$5)</f>
        <v>#N/A</v>
      </c>
      <c r="BJ111" s="102" t="e">
        <f>LOOKUP(Z111,dati!$AA$4:$AB$6)</f>
        <v>#N/A</v>
      </c>
      <c r="BK111" s="102" t="e">
        <f>LOOKUP(AB111,dati!$AC$4:$AD$6)</f>
        <v>#N/A</v>
      </c>
      <c r="BL111" s="102" t="e">
        <f>LOOKUP(AE111,dati!$AE$4:$AF$5)</f>
        <v>#N/A</v>
      </c>
      <c r="BM111" s="102" t="e">
        <f>LOOKUP(AF111,dati!$AG$4:$AH$5)</f>
        <v>#N/A</v>
      </c>
      <c r="BN111" s="102" t="e">
        <f>LOOKUP(AG111,dati!$AI$4:$AJ$6)</f>
        <v>#N/A</v>
      </c>
      <c r="BO111" s="102" t="e">
        <f>LOOKUP(AI111,dati!$AK$4:$AL$5)</f>
        <v>#N/A</v>
      </c>
      <c r="BP111" s="102" t="e">
        <f>LOOKUP(AJ111,dati!$AM$4:$AN$5)</f>
        <v>#N/A</v>
      </c>
      <c r="BQ111" s="102" t="e">
        <f>LOOKUP(AK111,dati!$AO$4:$AP$6)</f>
        <v>#N/A</v>
      </c>
      <c r="BR111" s="102" t="str">
        <f>IF(AL111="","#N/D",LOOKUP(AL111,dati!$AQ$4:$AR$6))</f>
        <v>#N/D</v>
      </c>
      <c r="BS111" s="102" t="e">
        <f>LOOKUP(AN111,dati!$AS$4:$AT$5)</f>
        <v>#N/A</v>
      </c>
      <c r="BT111" s="102" t="e">
        <f>LOOKUP(AO111,dati!$AU$4:$AV$5)</f>
        <v>#N/A</v>
      </c>
      <c r="BV111" s="102">
        <f>IF(AND(R111="NO",Q111="SI",P111="SI",O111="SI"),dati!$AY$4,0)</f>
        <v>0</v>
      </c>
      <c r="BW111" s="102">
        <f>IF(AND(R111="NO",Q111="SI",P111="NO",O111="SI"),dati!$AY$5,0)</f>
        <v>0</v>
      </c>
      <c r="BX111" s="102">
        <f>IF(AND(R111="NO",Q111="SI",P111="SI",O111="NO"),dati!$AY$5,0)</f>
        <v>0</v>
      </c>
      <c r="BY111" s="102">
        <f>IF(AND(R111="NO",Q111="SI",P111="NO",O111="NO"),dati!$AY$6,0)</f>
        <v>0</v>
      </c>
      <c r="BZ111" s="102">
        <f>IF(AND(R111="NO",Q111="NO"),dati!$AY$7,0)</f>
        <v>0</v>
      </c>
      <c r="CA111" s="102">
        <f>IF(R111="SI",dati!$AY$8,0)</f>
        <v>0</v>
      </c>
      <c r="CC111" s="103" t="str">
        <f t="shared" si="12"/>
        <v xml:space="preserve"> XX XX XX</v>
      </c>
      <c r="CD111" s="104" t="e">
        <f>LOOKUP(CC111,dati!$BC$4:$BD$9)</f>
        <v>#N/A</v>
      </c>
      <c r="CE111" s="105" t="e">
        <f>LOOKUP(L111,dati!BE112:BF130)</f>
        <v>#N/A</v>
      </c>
    </row>
    <row r="112" spans="1:83" ht="30" customHeight="1" x14ac:dyDescent="0.25">
      <c r="A112" s="209">
        <f t="shared" si="9"/>
        <v>109</v>
      </c>
      <c r="B112" s="179"/>
      <c r="C112" s="192"/>
      <c r="D112" s="193"/>
      <c r="E112" s="194"/>
      <c r="F112" s="200"/>
      <c r="G112" s="186"/>
      <c r="H112" s="186"/>
      <c r="I112" s="186"/>
      <c r="J112" s="186"/>
      <c r="K112" s="187" t="str">
        <f>IF(L112="","",LOOKUP(L112,dati!$BE$5:$BF$27))</f>
        <v/>
      </c>
      <c r="L112" s="187"/>
      <c r="M112" s="188"/>
      <c r="N112" s="186"/>
      <c r="O112" s="186" t="s">
        <v>947</v>
      </c>
      <c r="P112" s="186" t="s">
        <v>947</v>
      </c>
      <c r="Q112" s="186" t="s">
        <v>947</v>
      </c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9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7"/>
      <c r="AS112" s="187"/>
      <c r="AT112" s="187"/>
      <c r="AU112" s="187">
        <f t="shared" si="10"/>
        <v>0</v>
      </c>
      <c r="AV112" s="187" t="e">
        <f>IF(AU112="","",LOOKUP(AU112,dati!$AY$4:$AZ$8))</f>
        <v>#N/A</v>
      </c>
      <c r="AW112" s="190" t="e">
        <f t="shared" si="11"/>
        <v>#N/A</v>
      </c>
      <c r="AX112" s="191"/>
      <c r="AY112" s="191"/>
      <c r="AZ112" s="206"/>
      <c r="BA112" s="102">
        <f>LOOKUP(O112,dati!$I$4:$J$6)</f>
        <v>0</v>
      </c>
      <c r="BB112" s="102">
        <f>LOOKUP(P112,dati!$K$4:$L$6)</f>
        <v>0</v>
      </c>
      <c r="BC112" s="102">
        <f>LOOKUP(Q112,dati!$M$4:$N$6)</f>
        <v>0</v>
      </c>
      <c r="BD112" s="102" t="e">
        <f>LOOKUP(R112,dati!$O$4:$P$6)</f>
        <v>#N/A</v>
      </c>
      <c r="BE112" s="102" t="e">
        <f>LOOKUP(S112,dati!$Q$4:$R$6)</f>
        <v>#N/A</v>
      </c>
      <c r="BF112" s="102" t="e">
        <f>LOOKUP(V112,dati!$S$4:$T$5)</f>
        <v>#N/A</v>
      </c>
      <c r="BG112" s="102" t="e">
        <f>LOOKUP(W112,dati!$U$4:$V$5)</f>
        <v>#N/A</v>
      </c>
      <c r="BH112" s="102" t="e">
        <f>LOOKUP(X112,dati!$W$4:$X$5)</f>
        <v>#N/A</v>
      </c>
      <c r="BI112" s="102" t="e">
        <f>LOOKUP(Y112,dati!$Y$4:$Z$5)</f>
        <v>#N/A</v>
      </c>
      <c r="BJ112" s="102" t="e">
        <f>LOOKUP(Z112,dati!$AA$4:$AB$6)</f>
        <v>#N/A</v>
      </c>
      <c r="BK112" s="102" t="e">
        <f>LOOKUP(AB112,dati!$AC$4:$AD$6)</f>
        <v>#N/A</v>
      </c>
      <c r="BL112" s="102" t="e">
        <f>LOOKUP(AE112,dati!$AE$4:$AF$5)</f>
        <v>#N/A</v>
      </c>
      <c r="BM112" s="102" t="e">
        <f>LOOKUP(AF112,dati!$AG$4:$AH$5)</f>
        <v>#N/A</v>
      </c>
      <c r="BN112" s="102" t="e">
        <f>LOOKUP(AG112,dati!$AI$4:$AJ$6)</f>
        <v>#N/A</v>
      </c>
      <c r="BO112" s="102" t="e">
        <f>LOOKUP(AI112,dati!$AK$4:$AL$5)</f>
        <v>#N/A</v>
      </c>
      <c r="BP112" s="102" t="e">
        <f>LOOKUP(AJ112,dati!$AM$4:$AN$5)</f>
        <v>#N/A</v>
      </c>
      <c r="BQ112" s="102" t="e">
        <f>LOOKUP(AK112,dati!$AO$4:$AP$6)</f>
        <v>#N/A</v>
      </c>
      <c r="BR112" s="102" t="str">
        <f>IF(AL112="","#N/D",LOOKUP(AL112,dati!$AQ$4:$AR$6))</f>
        <v>#N/D</v>
      </c>
      <c r="BS112" s="102" t="e">
        <f>LOOKUP(AN112,dati!$AS$4:$AT$5)</f>
        <v>#N/A</v>
      </c>
      <c r="BT112" s="102" t="e">
        <f>LOOKUP(AO112,dati!$AU$4:$AV$5)</f>
        <v>#N/A</v>
      </c>
      <c r="BV112" s="102">
        <f>IF(AND(R112="NO",Q112="SI",P112="SI",O112="SI"),dati!$AY$4,0)</f>
        <v>0</v>
      </c>
      <c r="BW112" s="102">
        <f>IF(AND(R112="NO",Q112="SI",P112="NO",O112="SI"),dati!$AY$5,0)</f>
        <v>0</v>
      </c>
      <c r="BX112" s="102">
        <f>IF(AND(R112="NO",Q112="SI",P112="SI",O112="NO"),dati!$AY$5,0)</f>
        <v>0</v>
      </c>
      <c r="BY112" s="102">
        <f>IF(AND(R112="NO",Q112="SI",P112="NO",O112="NO"),dati!$AY$6,0)</f>
        <v>0</v>
      </c>
      <c r="BZ112" s="102">
        <f>IF(AND(R112="NO",Q112="NO"),dati!$AY$7,0)</f>
        <v>0</v>
      </c>
      <c r="CA112" s="102">
        <f>IF(R112="SI",dati!$AY$8,0)</f>
        <v>0</v>
      </c>
      <c r="CC112" s="103" t="str">
        <f t="shared" si="12"/>
        <v xml:space="preserve"> XX XX XX</v>
      </c>
      <c r="CD112" s="104" t="e">
        <f>LOOKUP(CC112,dati!$BC$4:$BD$9)</f>
        <v>#N/A</v>
      </c>
      <c r="CE112" s="105" t="e">
        <f>LOOKUP(L112,dati!BE113:BF131)</f>
        <v>#N/A</v>
      </c>
    </row>
    <row r="113" spans="1:83" ht="30" customHeight="1" x14ac:dyDescent="0.25">
      <c r="A113" s="209">
        <f t="shared" si="9"/>
        <v>110</v>
      </c>
      <c r="B113" s="179"/>
      <c r="C113" s="192"/>
      <c r="D113" s="193"/>
      <c r="E113" s="194"/>
      <c r="F113" s="200"/>
      <c r="G113" s="186"/>
      <c r="H113" s="186"/>
      <c r="I113" s="186"/>
      <c r="J113" s="186"/>
      <c r="K113" s="187" t="str">
        <f>IF(L113="","",LOOKUP(L113,dati!$BE$5:$BF$27))</f>
        <v/>
      </c>
      <c r="L113" s="187"/>
      <c r="M113" s="188"/>
      <c r="N113" s="186"/>
      <c r="O113" s="186" t="s">
        <v>947</v>
      </c>
      <c r="P113" s="186" t="s">
        <v>947</v>
      </c>
      <c r="Q113" s="186" t="s">
        <v>947</v>
      </c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9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7"/>
      <c r="AS113" s="187"/>
      <c r="AT113" s="187"/>
      <c r="AU113" s="187">
        <f t="shared" si="10"/>
        <v>0</v>
      </c>
      <c r="AV113" s="187" t="e">
        <f>IF(AU113="","",LOOKUP(AU113,dati!$AY$4:$AZ$8))</f>
        <v>#N/A</v>
      </c>
      <c r="AW113" s="190" t="e">
        <f t="shared" si="11"/>
        <v>#N/A</v>
      </c>
      <c r="AX113" s="191"/>
      <c r="AY113" s="191"/>
      <c r="AZ113" s="206"/>
      <c r="BA113" s="102">
        <f>LOOKUP(O113,dati!$I$4:$J$6)</f>
        <v>0</v>
      </c>
      <c r="BB113" s="102">
        <f>LOOKUP(P113,dati!$K$4:$L$6)</f>
        <v>0</v>
      </c>
      <c r="BC113" s="102">
        <f>LOOKUP(Q113,dati!$M$4:$N$6)</f>
        <v>0</v>
      </c>
      <c r="BD113" s="102" t="e">
        <f>LOOKUP(R113,dati!$O$4:$P$6)</f>
        <v>#N/A</v>
      </c>
      <c r="BE113" s="102" t="e">
        <f>LOOKUP(S113,dati!$Q$4:$R$6)</f>
        <v>#N/A</v>
      </c>
      <c r="BF113" s="102" t="e">
        <f>LOOKUP(V113,dati!$S$4:$T$5)</f>
        <v>#N/A</v>
      </c>
      <c r="BG113" s="102" t="e">
        <f>LOOKUP(W113,dati!$U$4:$V$5)</f>
        <v>#N/A</v>
      </c>
      <c r="BH113" s="102" t="e">
        <f>LOOKUP(X113,dati!$W$4:$X$5)</f>
        <v>#N/A</v>
      </c>
      <c r="BI113" s="102" t="e">
        <f>LOOKUP(Y113,dati!$Y$4:$Z$5)</f>
        <v>#N/A</v>
      </c>
      <c r="BJ113" s="102" t="e">
        <f>LOOKUP(Z113,dati!$AA$4:$AB$6)</f>
        <v>#N/A</v>
      </c>
      <c r="BK113" s="102" t="e">
        <f>LOOKUP(AB113,dati!$AC$4:$AD$6)</f>
        <v>#N/A</v>
      </c>
      <c r="BL113" s="102" t="e">
        <f>LOOKUP(AE113,dati!$AE$4:$AF$5)</f>
        <v>#N/A</v>
      </c>
      <c r="BM113" s="102" t="e">
        <f>LOOKUP(AF113,dati!$AG$4:$AH$5)</f>
        <v>#N/A</v>
      </c>
      <c r="BN113" s="102" t="e">
        <f>LOOKUP(AG113,dati!$AI$4:$AJ$6)</f>
        <v>#N/A</v>
      </c>
      <c r="BO113" s="102" t="e">
        <f>LOOKUP(AI113,dati!$AK$4:$AL$5)</f>
        <v>#N/A</v>
      </c>
      <c r="BP113" s="102" t="e">
        <f>LOOKUP(AJ113,dati!$AM$4:$AN$5)</f>
        <v>#N/A</v>
      </c>
      <c r="BQ113" s="102" t="e">
        <f>LOOKUP(AK113,dati!$AO$4:$AP$6)</f>
        <v>#N/A</v>
      </c>
      <c r="BR113" s="102" t="str">
        <f>IF(AL113="","#N/D",LOOKUP(AL113,dati!$AQ$4:$AR$6))</f>
        <v>#N/D</v>
      </c>
      <c r="BS113" s="102" t="e">
        <f>LOOKUP(AN113,dati!$AS$4:$AT$5)</f>
        <v>#N/A</v>
      </c>
      <c r="BT113" s="102" t="e">
        <f>LOOKUP(AO113,dati!$AU$4:$AV$5)</f>
        <v>#N/A</v>
      </c>
      <c r="BV113" s="102">
        <f>IF(AND(R113="NO",Q113="SI",P113="SI",O113="SI"),dati!$AY$4,0)</f>
        <v>0</v>
      </c>
      <c r="BW113" s="102">
        <f>IF(AND(R113="NO",Q113="SI",P113="NO",O113="SI"),dati!$AY$5,0)</f>
        <v>0</v>
      </c>
      <c r="BX113" s="102">
        <f>IF(AND(R113="NO",Q113="SI",P113="SI",O113="NO"),dati!$AY$5,0)</f>
        <v>0</v>
      </c>
      <c r="BY113" s="102">
        <f>IF(AND(R113="NO",Q113="SI",P113="NO",O113="NO"),dati!$AY$6,0)</f>
        <v>0</v>
      </c>
      <c r="BZ113" s="102">
        <f>IF(AND(R113="NO",Q113="NO"),dati!$AY$7,0)</f>
        <v>0</v>
      </c>
      <c r="CA113" s="102">
        <f>IF(R113="SI",dati!$AY$8,0)</f>
        <v>0</v>
      </c>
      <c r="CC113" s="103" t="str">
        <f t="shared" si="12"/>
        <v xml:space="preserve"> XX XX XX</v>
      </c>
      <c r="CD113" s="104" t="e">
        <f>LOOKUP(CC113,dati!$BC$4:$BD$9)</f>
        <v>#N/A</v>
      </c>
      <c r="CE113" s="105" t="e">
        <f>LOOKUP(L113,dati!BE114:BF132)</f>
        <v>#N/A</v>
      </c>
    </row>
    <row r="114" spans="1:83" ht="30" customHeight="1" x14ac:dyDescent="0.25">
      <c r="A114" s="209">
        <f t="shared" si="9"/>
        <v>111</v>
      </c>
      <c r="B114" s="179"/>
      <c r="C114" s="192"/>
      <c r="D114" s="193"/>
      <c r="E114" s="194"/>
      <c r="F114" s="200"/>
      <c r="G114" s="186"/>
      <c r="H114" s="186"/>
      <c r="I114" s="186"/>
      <c r="J114" s="186"/>
      <c r="K114" s="187" t="str">
        <f>IF(L114="","",LOOKUP(L114,dati!$BE$5:$BF$27))</f>
        <v/>
      </c>
      <c r="L114" s="187"/>
      <c r="M114" s="188"/>
      <c r="N114" s="186"/>
      <c r="O114" s="186" t="s">
        <v>947</v>
      </c>
      <c r="P114" s="186" t="s">
        <v>947</v>
      </c>
      <c r="Q114" s="186" t="s">
        <v>947</v>
      </c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9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7"/>
      <c r="AS114" s="187"/>
      <c r="AT114" s="187"/>
      <c r="AU114" s="187">
        <f t="shared" si="10"/>
        <v>0</v>
      </c>
      <c r="AV114" s="187" t="e">
        <f>IF(AU114="","",LOOKUP(AU114,dati!$AY$4:$AZ$8))</f>
        <v>#N/A</v>
      </c>
      <c r="AW114" s="190" t="e">
        <f t="shared" si="11"/>
        <v>#N/A</v>
      </c>
      <c r="AX114" s="191"/>
      <c r="AY114" s="191"/>
      <c r="AZ114" s="206"/>
      <c r="BA114" s="102">
        <f>LOOKUP(O114,dati!$I$4:$J$6)</f>
        <v>0</v>
      </c>
      <c r="BB114" s="102">
        <f>LOOKUP(P114,dati!$K$4:$L$6)</f>
        <v>0</v>
      </c>
      <c r="BC114" s="102">
        <f>LOOKUP(Q114,dati!$M$4:$N$6)</f>
        <v>0</v>
      </c>
      <c r="BD114" s="102" t="e">
        <f>LOOKUP(R114,dati!$O$4:$P$6)</f>
        <v>#N/A</v>
      </c>
      <c r="BE114" s="102" t="e">
        <f>LOOKUP(S114,dati!$Q$4:$R$6)</f>
        <v>#N/A</v>
      </c>
      <c r="BF114" s="102" t="e">
        <f>LOOKUP(V114,dati!$S$4:$T$5)</f>
        <v>#N/A</v>
      </c>
      <c r="BG114" s="102" t="e">
        <f>LOOKUP(W114,dati!$U$4:$V$5)</f>
        <v>#N/A</v>
      </c>
      <c r="BH114" s="102" t="e">
        <f>LOOKUP(X114,dati!$W$4:$X$5)</f>
        <v>#N/A</v>
      </c>
      <c r="BI114" s="102" t="e">
        <f>LOOKUP(Y114,dati!$Y$4:$Z$5)</f>
        <v>#N/A</v>
      </c>
      <c r="BJ114" s="102" t="e">
        <f>LOOKUP(Z114,dati!$AA$4:$AB$6)</f>
        <v>#N/A</v>
      </c>
      <c r="BK114" s="102" t="e">
        <f>LOOKUP(AB114,dati!$AC$4:$AD$6)</f>
        <v>#N/A</v>
      </c>
      <c r="BL114" s="102" t="e">
        <f>LOOKUP(AE114,dati!$AE$4:$AF$5)</f>
        <v>#N/A</v>
      </c>
      <c r="BM114" s="102" t="e">
        <f>LOOKUP(AF114,dati!$AG$4:$AH$5)</f>
        <v>#N/A</v>
      </c>
      <c r="BN114" s="102" t="e">
        <f>LOOKUP(AG114,dati!$AI$4:$AJ$6)</f>
        <v>#N/A</v>
      </c>
      <c r="BO114" s="102" t="e">
        <f>LOOKUP(AI114,dati!$AK$4:$AL$5)</f>
        <v>#N/A</v>
      </c>
      <c r="BP114" s="102" t="e">
        <f>LOOKUP(AJ114,dati!$AM$4:$AN$5)</f>
        <v>#N/A</v>
      </c>
      <c r="BQ114" s="102" t="e">
        <f>LOOKUP(AK114,dati!$AO$4:$AP$6)</f>
        <v>#N/A</v>
      </c>
      <c r="BR114" s="102" t="str">
        <f>IF(AL114="","#N/D",LOOKUP(AL114,dati!$AQ$4:$AR$6))</f>
        <v>#N/D</v>
      </c>
      <c r="BS114" s="102" t="e">
        <f>LOOKUP(AN114,dati!$AS$4:$AT$5)</f>
        <v>#N/A</v>
      </c>
      <c r="BT114" s="102" t="e">
        <f>LOOKUP(AO114,dati!$AU$4:$AV$5)</f>
        <v>#N/A</v>
      </c>
      <c r="BV114" s="102">
        <f>IF(AND(R114="NO",Q114="SI",P114="SI",O114="SI"),dati!$AY$4,0)</f>
        <v>0</v>
      </c>
      <c r="BW114" s="102">
        <f>IF(AND(R114="NO",Q114="SI",P114="NO",O114="SI"),dati!$AY$5,0)</f>
        <v>0</v>
      </c>
      <c r="BX114" s="102">
        <f>IF(AND(R114="NO",Q114="SI",P114="SI",O114="NO"),dati!$AY$5,0)</f>
        <v>0</v>
      </c>
      <c r="BY114" s="102">
        <f>IF(AND(R114="NO",Q114="SI",P114="NO",O114="NO"),dati!$AY$6,0)</f>
        <v>0</v>
      </c>
      <c r="BZ114" s="102">
        <f>IF(AND(R114="NO",Q114="NO"),dati!$AY$7,0)</f>
        <v>0</v>
      </c>
      <c r="CA114" s="102">
        <f>IF(R114="SI",dati!$AY$8,0)</f>
        <v>0</v>
      </c>
      <c r="CC114" s="103" t="str">
        <f t="shared" si="12"/>
        <v xml:space="preserve"> XX XX XX</v>
      </c>
      <c r="CD114" s="104" t="e">
        <f>LOOKUP(CC114,dati!$BC$4:$BD$9)</f>
        <v>#N/A</v>
      </c>
      <c r="CE114" s="105" t="e">
        <f>LOOKUP(L114,dati!BE115:BF133)</f>
        <v>#N/A</v>
      </c>
    </row>
    <row r="115" spans="1:83" ht="30" customHeight="1" x14ac:dyDescent="0.25">
      <c r="A115" s="209">
        <f t="shared" si="9"/>
        <v>112</v>
      </c>
      <c r="B115" s="179"/>
      <c r="C115" s="192"/>
      <c r="D115" s="193"/>
      <c r="E115" s="194"/>
      <c r="F115" s="200"/>
      <c r="G115" s="186"/>
      <c r="H115" s="186"/>
      <c r="I115" s="186"/>
      <c r="J115" s="186"/>
      <c r="K115" s="187" t="str">
        <f>IF(L115="","",LOOKUP(L115,dati!$BE$5:$BF$27))</f>
        <v/>
      </c>
      <c r="L115" s="187"/>
      <c r="M115" s="188"/>
      <c r="N115" s="186"/>
      <c r="O115" s="186" t="s">
        <v>947</v>
      </c>
      <c r="P115" s="186" t="s">
        <v>947</v>
      </c>
      <c r="Q115" s="186" t="s">
        <v>947</v>
      </c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9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7"/>
      <c r="AS115" s="187"/>
      <c r="AT115" s="187"/>
      <c r="AU115" s="187">
        <f t="shared" si="10"/>
        <v>0</v>
      </c>
      <c r="AV115" s="187" t="e">
        <f>IF(AU115="","",LOOKUP(AU115,dati!$AY$4:$AZ$8))</f>
        <v>#N/A</v>
      </c>
      <c r="AW115" s="190" t="e">
        <f t="shared" si="11"/>
        <v>#N/A</v>
      </c>
      <c r="AX115" s="191"/>
      <c r="AY115" s="191"/>
      <c r="AZ115" s="206"/>
      <c r="BA115" s="102">
        <f>LOOKUP(O115,dati!$I$4:$J$6)</f>
        <v>0</v>
      </c>
      <c r="BB115" s="102">
        <f>LOOKUP(P115,dati!$K$4:$L$6)</f>
        <v>0</v>
      </c>
      <c r="BC115" s="102">
        <f>LOOKUP(Q115,dati!$M$4:$N$6)</f>
        <v>0</v>
      </c>
      <c r="BD115" s="102" t="e">
        <f>LOOKUP(R115,dati!$O$4:$P$6)</f>
        <v>#N/A</v>
      </c>
      <c r="BE115" s="102" t="e">
        <f>LOOKUP(S115,dati!$Q$4:$R$6)</f>
        <v>#N/A</v>
      </c>
      <c r="BF115" s="102" t="e">
        <f>LOOKUP(V115,dati!$S$4:$T$5)</f>
        <v>#N/A</v>
      </c>
      <c r="BG115" s="102" t="e">
        <f>LOOKUP(W115,dati!$U$4:$V$5)</f>
        <v>#N/A</v>
      </c>
      <c r="BH115" s="102" t="e">
        <f>LOOKUP(X115,dati!$W$4:$X$5)</f>
        <v>#N/A</v>
      </c>
      <c r="BI115" s="102" t="e">
        <f>LOOKUP(Y115,dati!$Y$4:$Z$5)</f>
        <v>#N/A</v>
      </c>
      <c r="BJ115" s="102" t="e">
        <f>LOOKUP(Z115,dati!$AA$4:$AB$6)</f>
        <v>#N/A</v>
      </c>
      <c r="BK115" s="102" t="e">
        <f>LOOKUP(AB115,dati!$AC$4:$AD$6)</f>
        <v>#N/A</v>
      </c>
      <c r="BL115" s="102" t="e">
        <f>LOOKUP(AE115,dati!$AE$4:$AF$5)</f>
        <v>#N/A</v>
      </c>
      <c r="BM115" s="102" t="e">
        <f>LOOKUP(AF115,dati!$AG$4:$AH$5)</f>
        <v>#N/A</v>
      </c>
      <c r="BN115" s="102" t="e">
        <f>LOOKUP(AG115,dati!$AI$4:$AJ$6)</f>
        <v>#N/A</v>
      </c>
      <c r="BO115" s="102" t="e">
        <f>LOOKUP(AI115,dati!$AK$4:$AL$5)</f>
        <v>#N/A</v>
      </c>
      <c r="BP115" s="102" t="e">
        <f>LOOKUP(AJ115,dati!$AM$4:$AN$5)</f>
        <v>#N/A</v>
      </c>
      <c r="BQ115" s="102" t="e">
        <f>LOOKUP(AK115,dati!$AO$4:$AP$6)</f>
        <v>#N/A</v>
      </c>
      <c r="BR115" s="102" t="str">
        <f>IF(AL115="","#N/D",LOOKUP(AL115,dati!$AQ$4:$AR$6))</f>
        <v>#N/D</v>
      </c>
      <c r="BS115" s="102" t="e">
        <f>LOOKUP(AN115,dati!$AS$4:$AT$5)</f>
        <v>#N/A</v>
      </c>
      <c r="BT115" s="102" t="e">
        <f>LOOKUP(AO115,dati!$AU$4:$AV$5)</f>
        <v>#N/A</v>
      </c>
      <c r="BV115" s="102">
        <f>IF(AND(R115="NO",Q115="SI",P115="SI",O115="SI"),dati!$AY$4,0)</f>
        <v>0</v>
      </c>
      <c r="BW115" s="102">
        <f>IF(AND(R115="NO",Q115="SI",P115="NO",O115="SI"),dati!$AY$5,0)</f>
        <v>0</v>
      </c>
      <c r="BX115" s="102">
        <f>IF(AND(R115="NO",Q115="SI",P115="SI",O115="NO"),dati!$AY$5,0)</f>
        <v>0</v>
      </c>
      <c r="BY115" s="102">
        <f>IF(AND(R115="NO",Q115="SI",P115="NO",O115="NO"),dati!$AY$6,0)</f>
        <v>0</v>
      </c>
      <c r="BZ115" s="102">
        <f>IF(AND(R115="NO",Q115="NO"),dati!$AY$7,0)</f>
        <v>0</v>
      </c>
      <c r="CA115" s="102">
        <f>IF(R115="SI",dati!$AY$8,0)</f>
        <v>0</v>
      </c>
      <c r="CC115" s="103" t="str">
        <f t="shared" si="12"/>
        <v xml:space="preserve"> XX XX XX</v>
      </c>
      <c r="CD115" s="104" t="e">
        <f>LOOKUP(CC115,dati!$BC$4:$BD$9)</f>
        <v>#N/A</v>
      </c>
      <c r="CE115" s="105" t="e">
        <f>LOOKUP(L115,dati!BE116:BF134)</f>
        <v>#N/A</v>
      </c>
    </row>
    <row r="116" spans="1:83" ht="30" customHeight="1" x14ac:dyDescent="0.25">
      <c r="A116" s="209">
        <f t="shared" si="9"/>
        <v>113</v>
      </c>
      <c r="B116" s="179"/>
      <c r="C116" s="192"/>
      <c r="D116" s="193"/>
      <c r="E116" s="194"/>
      <c r="F116" s="200"/>
      <c r="G116" s="186"/>
      <c r="H116" s="186"/>
      <c r="I116" s="186"/>
      <c r="J116" s="186"/>
      <c r="K116" s="187" t="str">
        <f>IF(L116="","",LOOKUP(L116,dati!$BE$5:$BF$27))</f>
        <v/>
      </c>
      <c r="L116" s="187"/>
      <c r="M116" s="188"/>
      <c r="N116" s="186"/>
      <c r="O116" s="186" t="s">
        <v>947</v>
      </c>
      <c r="P116" s="186" t="s">
        <v>947</v>
      </c>
      <c r="Q116" s="186" t="s">
        <v>947</v>
      </c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9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7"/>
      <c r="AS116" s="187"/>
      <c r="AT116" s="187"/>
      <c r="AU116" s="187">
        <f t="shared" si="10"/>
        <v>0</v>
      </c>
      <c r="AV116" s="187" t="e">
        <f>IF(AU116="","",LOOKUP(AU116,dati!$AY$4:$AZ$8))</f>
        <v>#N/A</v>
      </c>
      <c r="AW116" s="190" t="e">
        <f t="shared" si="11"/>
        <v>#N/A</v>
      </c>
      <c r="AX116" s="191"/>
      <c r="AY116" s="191"/>
      <c r="AZ116" s="206"/>
      <c r="BA116" s="102">
        <f>LOOKUP(O116,dati!$I$4:$J$6)</f>
        <v>0</v>
      </c>
      <c r="BB116" s="102">
        <f>LOOKUP(P116,dati!$K$4:$L$6)</f>
        <v>0</v>
      </c>
      <c r="BC116" s="102">
        <f>LOOKUP(Q116,dati!$M$4:$N$6)</f>
        <v>0</v>
      </c>
      <c r="BD116" s="102" t="e">
        <f>LOOKUP(R116,dati!$O$4:$P$6)</f>
        <v>#N/A</v>
      </c>
      <c r="BE116" s="102" t="e">
        <f>LOOKUP(S116,dati!$Q$4:$R$6)</f>
        <v>#N/A</v>
      </c>
      <c r="BF116" s="102" t="e">
        <f>LOOKUP(V116,dati!$S$4:$T$5)</f>
        <v>#N/A</v>
      </c>
      <c r="BG116" s="102" t="e">
        <f>LOOKUP(W116,dati!$U$4:$V$5)</f>
        <v>#N/A</v>
      </c>
      <c r="BH116" s="102" t="e">
        <f>LOOKUP(X116,dati!$W$4:$X$5)</f>
        <v>#N/A</v>
      </c>
      <c r="BI116" s="102" t="e">
        <f>LOOKUP(Y116,dati!$Y$4:$Z$5)</f>
        <v>#N/A</v>
      </c>
      <c r="BJ116" s="102" t="e">
        <f>LOOKUP(Z116,dati!$AA$4:$AB$6)</f>
        <v>#N/A</v>
      </c>
      <c r="BK116" s="102" t="e">
        <f>LOOKUP(AB116,dati!$AC$4:$AD$6)</f>
        <v>#N/A</v>
      </c>
      <c r="BL116" s="102" t="e">
        <f>LOOKUP(AE116,dati!$AE$4:$AF$5)</f>
        <v>#N/A</v>
      </c>
      <c r="BM116" s="102" t="e">
        <f>LOOKUP(AF116,dati!$AG$4:$AH$5)</f>
        <v>#N/A</v>
      </c>
      <c r="BN116" s="102" t="e">
        <f>LOOKUP(AG116,dati!$AI$4:$AJ$6)</f>
        <v>#N/A</v>
      </c>
      <c r="BO116" s="102" t="e">
        <f>LOOKUP(AI116,dati!$AK$4:$AL$5)</f>
        <v>#N/A</v>
      </c>
      <c r="BP116" s="102" t="e">
        <f>LOOKUP(AJ116,dati!$AM$4:$AN$5)</f>
        <v>#N/A</v>
      </c>
      <c r="BQ116" s="102" t="e">
        <f>LOOKUP(AK116,dati!$AO$4:$AP$6)</f>
        <v>#N/A</v>
      </c>
      <c r="BR116" s="102" t="str">
        <f>IF(AL116="","#N/D",LOOKUP(AL116,dati!$AQ$4:$AR$6))</f>
        <v>#N/D</v>
      </c>
      <c r="BS116" s="102" t="e">
        <f>LOOKUP(AN116,dati!$AS$4:$AT$5)</f>
        <v>#N/A</v>
      </c>
      <c r="BT116" s="102" t="e">
        <f>LOOKUP(AO116,dati!$AU$4:$AV$5)</f>
        <v>#N/A</v>
      </c>
      <c r="BV116" s="102">
        <f>IF(AND(R116="NO",Q116="SI",P116="SI",O116="SI"),dati!$AY$4,0)</f>
        <v>0</v>
      </c>
      <c r="BW116" s="102">
        <f>IF(AND(R116="NO",Q116="SI",P116="NO",O116="SI"),dati!$AY$5,0)</f>
        <v>0</v>
      </c>
      <c r="BX116" s="102">
        <f>IF(AND(R116="NO",Q116="SI",P116="SI",O116="NO"),dati!$AY$5,0)</f>
        <v>0</v>
      </c>
      <c r="BY116" s="102">
        <f>IF(AND(R116="NO",Q116="SI",P116="NO",O116="NO"),dati!$AY$6,0)</f>
        <v>0</v>
      </c>
      <c r="BZ116" s="102">
        <f>IF(AND(R116="NO",Q116="NO"),dati!$AY$7,0)</f>
        <v>0</v>
      </c>
      <c r="CA116" s="102">
        <f>IF(R116="SI",dati!$AY$8,0)</f>
        <v>0</v>
      </c>
      <c r="CC116" s="103" t="str">
        <f t="shared" si="12"/>
        <v xml:space="preserve"> XX XX XX</v>
      </c>
      <c r="CD116" s="104" t="e">
        <f>LOOKUP(CC116,dati!$BC$4:$BD$9)</f>
        <v>#N/A</v>
      </c>
      <c r="CE116" s="105" t="e">
        <f>LOOKUP(L116,dati!BE117:BF135)</f>
        <v>#N/A</v>
      </c>
    </row>
    <row r="117" spans="1:83" ht="30" customHeight="1" x14ac:dyDescent="0.25">
      <c r="A117" s="209">
        <f t="shared" si="9"/>
        <v>114</v>
      </c>
      <c r="B117" s="179"/>
      <c r="C117" s="192"/>
      <c r="D117" s="193"/>
      <c r="E117" s="194"/>
      <c r="F117" s="200"/>
      <c r="G117" s="186"/>
      <c r="H117" s="186"/>
      <c r="I117" s="186"/>
      <c r="J117" s="186"/>
      <c r="K117" s="187" t="str">
        <f>IF(L117="","",LOOKUP(L117,dati!$BE$5:$BF$27))</f>
        <v/>
      </c>
      <c r="L117" s="187"/>
      <c r="M117" s="188"/>
      <c r="N117" s="186"/>
      <c r="O117" s="186" t="s">
        <v>947</v>
      </c>
      <c r="P117" s="186" t="s">
        <v>947</v>
      </c>
      <c r="Q117" s="186" t="s">
        <v>947</v>
      </c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9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7"/>
      <c r="AS117" s="187"/>
      <c r="AT117" s="187"/>
      <c r="AU117" s="187">
        <f t="shared" si="10"/>
        <v>0</v>
      </c>
      <c r="AV117" s="187" t="e">
        <f>IF(AU117="","",LOOKUP(AU117,dati!$AY$4:$AZ$8))</f>
        <v>#N/A</v>
      </c>
      <c r="AW117" s="190" t="e">
        <f t="shared" si="11"/>
        <v>#N/A</v>
      </c>
      <c r="AX117" s="191"/>
      <c r="AY117" s="191"/>
      <c r="AZ117" s="206"/>
      <c r="BA117" s="102">
        <f>LOOKUP(O117,dati!$I$4:$J$6)</f>
        <v>0</v>
      </c>
      <c r="BB117" s="102">
        <f>LOOKUP(P117,dati!$K$4:$L$6)</f>
        <v>0</v>
      </c>
      <c r="BC117" s="102">
        <f>LOOKUP(Q117,dati!$M$4:$N$6)</f>
        <v>0</v>
      </c>
      <c r="BD117" s="102" t="e">
        <f>LOOKUP(R117,dati!$O$4:$P$6)</f>
        <v>#N/A</v>
      </c>
      <c r="BE117" s="102" t="e">
        <f>LOOKUP(S117,dati!$Q$4:$R$6)</f>
        <v>#N/A</v>
      </c>
      <c r="BF117" s="102" t="e">
        <f>LOOKUP(V117,dati!$S$4:$T$5)</f>
        <v>#N/A</v>
      </c>
      <c r="BG117" s="102" t="e">
        <f>LOOKUP(W117,dati!$U$4:$V$5)</f>
        <v>#N/A</v>
      </c>
      <c r="BH117" s="102" t="e">
        <f>LOOKUP(X117,dati!$W$4:$X$5)</f>
        <v>#N/A</v>
      </c>
      <c r="BI117" s="102" t="e">
        <f>LOOKUP(Y117,dati!$Y$4:$Z$5)</f>
        <v>#N/A</v>
      </c>
      <c r="BJ117" s="102" t="e">
        <f>LOOKUP(Z117,dati!$AA$4:$AB$6)</f>
        <v>#N/A</v>
      </c>
      <c r="BK117" s="102" t="e">
        <f>LOOKUP(AB117,dati!$AC$4:$AD$6)</f>
        <v>#N/A</v>
      </c>
      <c r="BL117" s="102" t="e">
        <f>LOOKUP(AE117,dati!$AE$4:$AF$5)</f>
        <v>#N/A</v>
      </c>
      <c r="BM117" s="102" t="e">
        <f>LOOKUP(AF117,dati!$AG$4:$AH$5)</f>
        <v>#N/A</v>
      </c>
      <c r="BN117" s="102" t="e">
        <f>LOOKUP(AG117,dati!$AI$4:$AJ$6)</f>
        <v>#N/A</v>
      </c>
      <c r="BO117" s="102" t="e">
        <f>LOOKUP(AI117,dati!$AK$4:$AL$5)</f>
        <v>#N/A</v>
      </c>
      <c r="BP117" s="102" t="e">
        <f>LOOKUP(AJ117,dati!$AM$4:$AN$5)</f>
        <v>#N/A</v>
      </c>
      <c r="BQ117" s="102" t="e">
        <f>LOOKUP(AK117,dati!$AO$4:$AP$6)</f>
        <v>#N/A</v>
      </c>
      <c r="BR117" s="102" t="str">
        <f>IF(AL117="","#N/D",LOOKUP(AL117,dati!$AQ$4:$AR$6))</f>
        <v>#N/D</v>
      </c>
      <c r="BS117" s="102" t="e">
        <f>LOOKUP(AN117,dati!$AS$4:$AT$5)</f>
        <v>#N/A</v>
      </c>
      <c r="BT117" s="102" t="e">
        <f>LOOKUP(AO117,dati!$AU$4:$AV$5)</f>
        <v>#N/A</v>
      </c>
      <c r="BV117" s="102">
        <f>IF(AND(R117="NO",Q117="SI",P117="SI",O117="SI"),dati!$AY$4,0)</f>
        <v>0</v>
      </c>
      <c r="BW117" s="102">
        <f>IF(AND(R117="NO",Q117="SI",P117="NO",O117="SI"),dati!$AY$5,0)</f>
        <v>0</v>
      </c>
      <c r="BX117" s="102">
        <f>IF(AND(R117="NO",Q117="SI",P117="SI",O117="NO"),dati!$AY$5,0)</f>
        <v>0</v>
      </c>
      <c r="BY117" s="102">
        <f>IF(AND(R117="NO",Q117="SI",P117="NO",O117="NO"),dati!$AY$6,0)</f>
        <v>0</v>
      </c>
      <c r="BZ117" s="102">
        <f>IF(AND(R117="NO",Q117="NO"),dati!$AY$7,0)</f>
        <v>0</v>
      </c>
      <c r="CA117" s="102">
        <f>IF(R117="SI",dati!$AY$8,0)</f>
        <v>0</v>
      </c>
      <c r="CC117" s="103" t="str">
        <f t="shared" si="12"/>
        <v xml:space="preserve"> XX XX XX</v>
      </c>
      <c r="CD117" s="104" t="e">
        <f>LOOKUP(CC117,dati!$BC$4:$BD$9)</f>
        <v>#N/A</v>
      </c>
      <c r="CE117" s="105" t="e">
        <f>LOOKUP(L117,dati!BE118:BF136)</f>
        <v>#N/A</v>
      </c>
    </row>
    <row r="118" spans="1:83" ht="30" customHeight="1" x14ac:dyDescent="0.25">
      <c r="A118" s="209">
        <f t="shared" si="9"/>
        <v>115</v>
      </c>
      <c r="B118" s="179"/>
      <c r="C118" s="192"/>
      <c r="D118" s="193"/>
      <c r="E118" s="194"/>
      <c r="F118" s="200"/>
      <c r="G118" s="186"/>
      <c r="H118" s="186"/>
      <c r="I118" s="186"/>
      <c r="J118" s="186"/>
      <c r="K118" s="187" t="str">
        <f>IF(L118="","",LOOKUP(L118,dati!$BE$5:$BF$27))</f>
        <v/>
      </c>
      <c r="L118" s="187"/>
      <c r="M118" s="188"/>
      <c r="N118" s="186"/>
      <c r="O118" s="186" t="s">
        <v>947</v>
      </c>
      <c r="P118" s="186" t="s">
        <v>947</v>
      </c>
      <c r="Q118" s="186" t="s">
        <v>947</v>
      </c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9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7"/>
      <c r="AS118" s="187"/>
      <c r="AT118" s="187"/>
      <c r="AU118" s="187">
        <f t="shared" si="10"/>
        <v>0</v>
      </c>
      <c r="AV118" s="187" t="e">
        <f>IF(AU118="","",LOOKUP(AU118,dati!$AY$4:$AZ$8))</f>
        <v>#N/A</v>
      </c>
      <c r="AW118" s="190" t="e">
        <f t="shared" si="11"/>
        <v>#N/A</v>
      </c>
      <c r="AX118" s="191"/>
      <c r="AY118" s="191"/>
      <c r="AZ118" s="206"/>
      <c r="BA118" s="102">
        <f>LOOKUP(O118,dati!$I$4:$J$6)</f>
        <v>0</v>
      </c>
      <c r="BB118" s="102">
        <f>LOOKUP(P118,dati!$K$4:$L$6)</f>
        <v>0</v>
      </c>
      <c r="BC118" s="102">
        <f>LOOKUP(Q118,dati!$M$4:$N$6)</f>
        <v>0</v>
      </c>
      <c r="BD118" s="102" t="e">
        <f>LOOKUP(R118,dati!$O$4:$P$6)</f>
        <v>#N/A</v>
      </c>
      <c r="BE118" s="102" t="e">
        <f>LOOKUP(S118,dati!$Q$4:$R$6)</f>
        <v>#N/A</v>
      </c>
      <c r="BF118" s="102" t="e">
        <f>LOOKUP(V118,dati!$S$4:$T$5)</f>
        <v>#N/A</v>
      </c>
      <c r="BG118" s="102" t="e">
        <f>LOOKUP(W118,dati!$U$4:$V$5)</f>
        <v>#N/A</v>
      </c>
      <c r="BH118" s="102" t="e">
        <f>LOOKUP(X118,dati!$W$4:$X$5)</f>
        <v>#N/A</v>
      </c>
      <c r="BI118" s="102" t="e">
        <f>LOOKUP(Y118,dati!$Y$4:$Z$5)</f>
        <v>#N/A</v>
      </c>
      <c r="BJ118" s="102" t="e">
        <f>LOOKUP(Z118,dati!$AA$4:$AB$6)</f>
        <v>#N/A</v>
      </c>
      <c r="BK118" s="102" t="e">
        <f>LOOKUP(AB118,dati!$AC$4:$AD$6)</f>
        <v>#N/A</v>
      </c>
      <c r="BL118" s="102" t="e">
        <f>LOOKUP(AE118,dati!$AE$4:$AF$5)</f>
        <v>#N/A</v>
      </c>
      <c r="BM118" s="102" t="e">
        <f>LOOKUP(AF118,dati!$AG$4:$AH$5)</f>
        <v>#N/A</v>
      </c>
      <c r="BN118" s="102" t="e">
        <f>LOOKUP(AG118,dati!$AI$4:$AJ$6)</f>
        <v>#N/A</v>
      </c>
      <c r="BO118" s="102" t="e">
        <f>LOOKUP(AI118,dati!$AK$4:$AL$5)</f>
        <v>#N/A</v>
      </c>
      <c r="BP118" s="102" t="e">
        <f>LOOKUP(AJ118,dati!$AM$4:$AN$5)</f>
        <v>#N/A</v>
      </c>
      <c r="BQ118" s="102" t="e">
        <f>LOOKUP(AK118,dati!$AO$4:$AP$6)</f>
        <v>#N/A</v>
      </c>
      <c r="BR118" s="102" t="str">
        <f>IF(AL118="","#N/D",LOOKUP(AL118,dati!$AQ$4:$AR$6))</f>
        <v>#N/D</v>
      </c>
      <c r="BS118" s="102" t="e">
        <f>LOOKUP(AN118,dati!$AS$4:$AT$5)</f>
        <v>#N/A</v>
      </c>
      <c r="BT118" s="102" t="e">
        <f>LOOKUP(AO118,dati!$AU$4:$AV$5)</f>
        <v>#N/A</v>
      </c>
      <c r="BV118" s="102">
        <f>IF(AND(R118="NO",Q118="SI",P118="SI",O118="SI"),dati!$AY$4,0)</f>
        <v>0</v>
      </c>
      <c r="BW118" s="102">
        <f>IF(AND(R118="NO",Q118="SI",P118="NO",O118="SI"),dati!$AY$5,0)</f>
        <v>0</v>
      </c>
      <c r="BX118" s="102">
        <f>IF(AND(R118="NO",Q118="SI",P118="SI",O118="NO"),dati!$AY$5,0)</f>
        <v>0</v>
      </c>
      <c r="BY118" s="102">
        <f>IF(AND(R118="NO",Q118="SI",P118="NO",O118="NO"),dati!$AY$6,0)</f>
        <v>0</v>
      </c>
      <c r="BZ118" s="102">
        <f>IF(AND(R118="NO",Q118="NO"),dati!$AY$7,0)</f>
        <v>0</v>
      </c>
      <c r="CA118" s="102">
        <f>IF(R118="SI",dati!$AY$8,0)</f>
        <v>0</v>
      </c>
      <c r="CC118" s="103" t="str">
        <f t="shared" si="12"/>
        <v xml:space="preserve"> XX XX XX</v>
      </c>
      <c r="CD118" s="104" t="e">
        <f>LOOKUP(CC118,dati!$BC$4:$BD$9)</f>
        <v>#N/A</v>
      </c>
      <c r="CE118" s="105" t="e">
        <f>LOOKUP(L118,dati!BE119:BF137)</f>
        <v>#N/A</v>
      </c>
    </row>
    <row r="119" spans="1:83" ht="30" customHeight="1" x14ac:dyDescent="0.25">
      <c r="A119" s="209">
        <f t="shared" si="9"/>
        <v>116</v>
      </c>
      <c r="B119" s="179"/>
      <c r="C119" s="192"/>
      <c r="D119" s="193"/>
      <c r="E119" s="194"/>
      <c r="F119" s="200"/>
      <c r="G119" s="186"/>
      <c r="H119" s="186"/>
      <c r="I119" s="186"/>
      <c r="J119" s="186"/>
      <c r="K119" s="187" t="str">
        <f>IF(L119="","",LOOKUP(L119,dati!$BE$5:$BF$27))</f>
        <v/>
      </c>
      <c r="L119" s="187"/>
      <c r="M119" s="188"/>
      <c r="N119" s="186"/>
      <c r="O119" s="186" t="s">
        <v>947</v>
      </c>
      <c r="P119" s="186" t="s">
        <v>947</v>
      </c>
      <c r="Q119" s="186" t="s">
        <v>947</v>
      </c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9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7"/>
      <c r="AS119" s="187"/>
      <c r="AT119" s="187"/>
      <c r="AU119" s="187">
        <f t="shared" si="10"/>
        <v>0</v>
      </c>
      <c r="AV119" s="187" t="e">
        <f>IF(AU119="","",LOOKUP(AU119,dati!$AY$4:$AZ$8))</f>
        <v>#N/A</v>
      </c>
      <c r="AW119" s="190" t="e">
        <f t="shared" si="11"/>
        <v>#N/A</v>
      </c>
      <c r="AX119" s="191"/>
      <c r="AY119" s="191"/>
      <c r="AZ119" s="206"/>
      <c r="BA119" s="102">
        <f>LOOKUP(O119,dati!$I$4:$J$6)</f>
        <v>0</v>
      </c>
      <c r="BB119" s="102">
        <f>LOOKUP(P119,dati!$K$4:$L$6)</f>
        <v>0</v>
      </c>
      <c r="BC119" s="102">
        <f>LOOKUP(Q119,dati!$M$4:$N$6)</f>
        <v>0</v>
      </c>
      <c r="BD119" s="102" t="e">
        <f>LOOKUP(R119,dati!$O$4:$P$6)</f>
        <v>#N/A</v>
      </c>
      <c r="BE119" s="102" t="e">
        <f>LOOKUP(S119,dati!$Q$4:$R$6)</f>
        <v>#N/A</v>
      </c>
      <c r="BF119" s="102" t="e">
        <f>LOOKUP(V119,dati!$S$4:$T$5)</f>
        <v>#N/A</v>
      </c>
      <c r="BG119" s="102" t="e">
        <f>LOOKUP(W119,dati!$U$4:$V$5)</f>
        <v>#N/A</v>
      </c>
      <c r="BH119" s="102" t="e">
        <f>LOOKUP(X119,dati!$W$4:$X$5)</f>
        <v>#N/A</v>
      </c>
      <c r="BI119" s="102" t="e">
        <f>LOOKUP(Y119,dati!$Y$4:$Z$5)</f>
        <v>#N/A</v>
      </c>
      <c r="BJ119" s="102" t="e">
        <f>LOOKUP(Z119,dati!$AA$4:$AB$6)</f>
        <v>#N/A</v>
      </c>
      <c r="BK119" s="102" t="e">
        <f>LOOKUP(AB119,dati!$AC$4:$AD$6)</f>
        <v>#N/A</v>
      </c>
      <c r="BL119" s="102" t="e">
        <f>LOOKUP(AE119,dati!$AE$4:$AF$5)</f>
        <v>#N/A</v>
      </c>
      <c r="BM119" s="102" t="e">
        <f>LOOKUP(AF119,dati!$AG$4:$AH$5)</f>
        <v>#N/A</v>
      </c>
      <c r="BN119" s="102" t="e">
        <f>LOOKUP(AG119,dati!$AI$4:$AJ$6)</f>
        <v>#N/A</v>
      </c>
      <c r="BO119" s="102" t="e">
        <f>LOOKUP(AI119,dati!$AK$4:$AL$5)</f>
        <v>#N/A</v>
      </c>
      <c r="BP119" s="102" t="e">
        <f>LOOKUP(AJ119,dati!$AM$4:$AN$5)</f>
        <v>#N/A</v>
      </c>
      <c r="BQ119" s="102" t="e">
        <f>LOOKUP(AK119,dati!$AO$4:$AP$6)</f>
        <v>#N/A</v>
      </c>
      <c r="BR119" s="102" t="str">
        <f>IF(AL119="","#N/D",LOOKUP(AL119,dati!$AQ$4:$AR$6))</f>
        <v>#N/D</v>
      </c>
      <c r="BS119" s="102" t="e">
        <f>LOOKUP(AN119,dati!$AS$4:$AT$5)</f>
        <v>#N/A</v>
      </c>
      <c r="BT119" s="102" t="e">
        <f>LOOKUP(AO119,dati!$AU$4:$AV$5)</f>
        <v>#N/A</v>
      </c>
      <c r="BV119" s="102">
        <f>IF(AND(R119="NO",Q119="SI",P119="SI",O119="SI"),dati!$AY$4,0)</f>
        <v>0</v>
      </c>
      <c r="BW119" s="102">
        <f>IF(AND(R119="NO",Q119="SI",P119="NO",O119="SI"),dati!$AY$5,0)</f>
        <v>0</v>
      </c>
      <c r="BX119" s="102">
        <f>IF(AND(R119="NO",Q119="SI",P119="SI",O119="NO"),dati!$AY$5,0)</f>
        <v>0</v>
      </c>
      <c r="BY119" s="102">
        <f>IF(AND(R119="NO",Q119="SI",P119="NO",O119="NO"),dati!$AY$6,0)</f>
        <v>0</v>
      </c>
      <c r="BZ119" s="102">
        <f>IF(AND(R119="NO",Q119="NO"),dati!$AY$7,0)</f>
        <v>0</v>
      </c>
      <c r="CA119" s="102">
        <f>IF(R119="SI",dati!$AY$8,0)</f>
        <v>0</v>
      </c>
      <c r="CC119" s="103" t="str">
        <f t="shared" si="12"/>
        <v xml:space="preserve"> XX XX XX</v>
      </c>
      <c r="CD119" s="104" t="e">
        <f>LOOKUP(CC119,dati!$BC$4:$BD$9)</f>
        <v>#N/A</v>
      </c>
      <c r="CE119" s="105" t="e">
        <f>LOOKUP(L119,dati!BE120:BF138)</f>
        <v>#N/A</v>
      </c>
    </row>
    <row r="120" spans="1:83" ht="30" customHeight="1" x14ac:dyDescent="0.25">
      <c r="A120" s="209">
        <f t="shared" si="9"/>
        <v>117</v>
      </c>
      <c r="B120" s="179"/>
      <c r="C120" s="192"/>
      <c r="D120" s="193"/>
      <c r="E120" s="194"/>
      <c r="F120" s="200"/>
      <c r="G120" s="186"/>
      <c r="H120" s="186"/>
      <c r="I120" s="186"/>
      <c r="J120" s="186"/>
      <c r="K120" s="187" t="str">
        <f>IF(L120="","",LOOKUP(L120,dati!$BE$5:$BF$27))</f>
        <v/>
      </c>
      <c r="L120" s="187"/>
      <c r="M120" s="188"/>
      <c r="N120" s="186"/>
      <c r="O120" s="186" t="s">
        <v>947</v>
      </c>
      <c r="P120" s="186" t="s">
        <v>947</v>
      </c>
      <c r="Q120" s="186" t="s">
        <v>947</v>
      </c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9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7"/>
      <c r="AS120" s="187"/>
      <c r="AT120" s="187"/>
      <c r="AU120" s="187">
        <f t="shared" si="10"/>
        <v>0</v>
      </c>
      <c r="AV120" s="187" t="e">
        <f>IF(AU120="","",LOOKUP(AU120,dati!$AY$4:$AZ$8))</f>
        <v>#N/A</v>
      </c>
      <c r="AW120" s="190" t="e">
        <f t="shared" si="11"/>
        <v>#N/A</v>
      </c>
      <c r="AX120" s="191"/>
      <c r="AY120" s="191"/>
      <c r="AZ120" s="206"/>
      <c r="BA120" s="102">
        <f>LOOKUP(O120,dati!$I$4:$J$6)</f>
        <v>0</v>
      </c>
      <c r="BB120" s="102">
        <f>LOOKUP(P120,dati!$K$4:$L$6)</f>
        <v>0</v>
      </c>
      <c r="BC120" s="102">
        <f>LOOKUP(Q120,dati!$M$4:$N$6)</f>
        <v>0</v>
      </c>
      <c r="BD120" s="102" t="e">
        <f>LOOKUP(R120,dati!$O$4:$P$6)</f>
        <v>#N/A</v>
      </c>
      <c r="BE120" s="102" t="e">
        <f>LOOKUP(S120,dati!$Q$4:$R$6)</f>
        <v>#N/A</v>
      </c>
      <c r="BF120" s="102" t="e">
        <f>LOOKUP(V120,dati!$S$4:$T$5)</f>
        <v>#N/A</v>
      </c>
      <c r="BG120" s="102" t="e">
        <f>LOOKUP(W120,dati!$U$4:$V$5)</f>
        <v>#N/A</v>
      </c>
      <c r="BH120" s="102" t="e">
        <f>LOOKUP(X120,dati!$W$4:$X$5)</f>
        <v>#N/A</v>
      </c>
      <c r="BI120" s="102" t="e">
        <f>LOOKUP(Y120,dati!$Y$4:$Z$5)</f>
        <v>#N/A</v>
      </c>
      <c r="BJ120" s="102" t="e">
        <f>LOOKUP(Z120,dati!$AA$4:$AB$6)</f>
        <v>#N/A</v>
      </c>
      <c r="BK120" s="102" t="e">
        <f>LOOKUP(AB120,dati!$AC$4:$AD$6)</f>
        <v>#N/A</v>
      </c>
      <c r="BL120" s="102" t="e">
        <f>LOOKUP(AE120,dati!$AE$4:$AF$5)</f>
        <v>#N/A</v>
      </c>
      <c r="BM120" s="102" t="e">
        <f>LOOKUP(AF120,dati!$AG$4:$AH$5)</f>
        <v>#N/A</v>
      </c>
      <c r="BN120" s="102" t="e">
        <f>LOOKUP(AG120,dati!$AI$4:$AJ$6)</f>
        <v>#N/A</v>
      </c>
      <c r="BO120" s="102" t="e">
        <f>LOOKUP(AI120,dati!$AK$4:$AL$5)</f>
        <v>#N/A</v>
      </c>
      <c r="BP120" s="102" t="e">
        <f>LOOKUP(AJ120,dati!$AM$4:$AN$5)</f>
        <v>#N/A</v>
      </c>
      <c r="BQ120" s="102" t="e">
        <f>LOOKUP(AK120,dati!$AO$4:$AP$6)</f>
        <v>#N/A</v>
      </c>
      <c r="BR120" s="102" t="str">
        <f>IF(AL120="","#N/D",LOOKUP(AL120,dati!$AQ$4:$AR$6))</f>
        <v>#N/D</v>
      </c>
      <c r="BS120" s="102" t="e">
        <f>LOOKUP(AN120,dati!$AS$4:$AT$5)</f>
        <v>#N/A</v>
      </c>
      <c r="BT120" s="102" t="e">
        <f>LOOKUP(AO120,dati!$AU$4:$AV$5)</f>
        <v>#N/A</v>
      </c>
      <c r="BV120" s="102">
        <f>IF(AND(R120="NO",Q120="SI",P120="SI",O120="SI"),dati!$AY$4,0)</f>
        <v>0</v>
      </c>
      <c r="BW120" s="102">
        <f>IF(AND(R120="NO",Q120="SI",P120="NO",O120="SI"),dati!$AY$5,0)</f>
        <v>0</v>
      </c>
      <c r="BX120" s="102">
        <f>IF(AND(R120="NO",Q120="SI",P120="SI",O120="NO"),dati!$AY$5,0)</f>
        <v>0</v>
      </c>
      <c r="BY120" s="102">
        <f>IF(AND(R120="NO",Q120="SI",P120="NO",O120="NO"),dati!$AY$6,0)</f>
        <v>0</v>
      </c>
      <c r="BZ120" s="102">
        <f>IF(AND(R120="NO",Q120="NO"),dati!$AY$7,0)</f>
        <v>0</v>
      </c>
      <c r="CA120" s="102">
        <f>IF(R120="SI",dati!$AY$8,0)</f>
        <v>0</v>
      </c>
      <c r="CC120" s="103" t="str">
        <f t="shared" si="12"/>
        <v xml:space="preserve"> XX XX XX</v>
      </c>
      <c r="CD120" s="104" t="e">
        <f>LOOKUP(CC120,dati!$BC$4:$BD$9)</f>
        <v>#N/A</v>
      </c>
      <c r="CE120" s="105" t="e">
        <f>LOOKUP(L120,dati!BE121:BF139)</f>
        <v>#N/A</v>
      </c>
    </row>
    <row r="121" spans="1:83" ht="30" customHeight="1" x14ac:dyDescent="0.25">
      <c r="A121" s="209">
        <f t="shared" si="9"/>
        <v>118</v>
      </c>
      <c r="B121" s="179"/>
      <c r="C121" s="192"/>
      <c r="D121" s="193"/>
      <c r="E121" s="194"/>
      <c r="F121" s="200"/>
      <c r="G121" s="186"/>
      <c r="H121" s="186"/>
      <c r="I121" s="186"/>
      <c r="J121" s="186"/>
      <c r="K121" s="187" t="str">
        <f>IF(L121="","",LOOKUP(L121,dati!$BE$5:$BF$27))</f>
        <v/>
      </c>
      <c r="L121" s="187"/>
      <c r="M121" s="188"/>
      <c r="N121" s="186"/>
      <c r="O121" s="186" t="s">
        <v>947</v>
      </c>
      <c r="P121" s="186" t="s">
        <v>947</v>
      </c>
      <c r="Q121" s="186" t="s">
        <v>947</v>
      </c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9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7"/>
      <c r="AS121" s="187"/>
      <c r="AT121" s="187"/>
      <c r="AU121" s="187">
        <f t="shared" si="10"/>
        <v>0</v>
      </c>
      <c r="AV121" s="187" t="e">
        <f>IF(AU121="","",LOOKUP(AU121,dati!$AY$4:$AZ$8))</f>
        <v>#N/A</v>
      </c>
      <c r="AW121" s="190" t="e">
        <f t="shared" si="11"/>
        <v>#N/A</v>
      </c>
      <c r="AX121" s="191"/>
      <c r="AY121" s="191"/>
      <c r="AZ121" s="206"/>
      <c r="BA121" s="102">
        <f>LOOKUP(O121,dati!$I$4:$J$6)</f>
        <v>0</v>
      </c>
      <c r="BB121" s="102">
        <f>LOOKUP(P121,dati!$K$4:$L$6)</f>
        <v>0</v>
      </c>
      <c r="BC121" s="102">
        <f>LOOKUP(Q121,dati!$M$4:$N$6)</f>
        <v>0</v>
      </c>
      <c r="BD121" s="102" t="e">
        <f>LOOKUP(R121,dati!$O$4:$P$6)</f>
        <v>#N/A</v>
      </c>
      <c r="BE121" s="102" t="e">
        <f>LOOKUP(S121,dati!$Q$4:$R$6)</f>
        <v>#N/A</v>
      </c>
      <c r="BF121" s="102" t="e">
        <f>LOOKUP(V121,dati!$S$4:$T$5)</f>
        <v>#N/A</v>
      </c>
      <c r="BG121" s="102" t="e">
        <f>LOOKUP(W121,dati!$U$4:$V$5)</f>
        <v>#N/A</v>
      </c>
      <c r="BH121" s="102" t="e">
        <f>LOOKUP(X121,dati!$W$4:$X$5)</f>
        <v>#N/A</v>
      </c>
      <c r="BI121" s="102" t="e">
        <f>LOOKUP(Y121,dati!$Y$4:$Z$5)</f>
        <v>#N/A</v>
      </c>
      <c r="BJ121" s="102" t="e">
        <f>LOOKUP(Z121,dati!$AA$4:$AB$6)</f>
        <v>#N/A</v>
      </c>
      <c r="BK121" s="102" t="e">
        <f>LOOKUP(AB121,dati!$AC$4:$AD$6)</f>
        <v>#N/A</v>
      </c>
      <c r="BL121" s="102" t="e">
        <f>LOOKUP(AE121,dati!$AE$4:$AF$5)</f>
        <v>#N/A</v>
      </c>
      <c r="BM121" s="102" t="e">
        <f>LOOKUP(AF121,dati!$AG$4:$AH$5)</f>
        <v>#N/A</v>
      </c>
      <c r="BN121" s="102" t="e">
        <f>LOOKUP(AG121,dati!$AI$4:$AJ$6)</f>
        <v>#N/A</v>
      </c>
      <c r="BO121" s="102" t="e">
        <f>LOOKUP(AI121,dati!$AK$4:$AL$5)</f>
        <v>#N/A</v>
      </c>
      <c r="BP121" s="102" t="e">
        <f>LOOKUP(AJ121,dati!$AM$4:$AN$5)</f>
        <v>#N/A</v>
      </c>
      <c r="BQ121" s="102" t="e">
        <f>LOOKUP(AK121,dati!$AO$4:$AP$6)</f>
        <v>#N/A</v>
      </c>
      <c r="BR121" s="102" t="str">
        <f>IF(AL121="","#N/D",LOOKUP(AL121,dati!$AQ$4:$AR$6))</f>
        <v>#N/D</v>
      </c>
      <c r="BS121" s="102" t="e">
        <f>LOOKUP(AN121,dati!$AS$4:$AT$5)</f>
        <v>#N/A</v>
      </c>
      <c r="BT121" s="102" t="e">
        <f>LOOKUP(AO121,dati!$AU$4:$AV$5)</f>
        <v>#N/A</v>
      </c>
      <c r="BV121" s="102">
        <f>IF(AND(R121="NO",Q121="SI",P121="SI",O121="SI"),dati!$AY$4,0)</f>
        <v>0</v>
      </c>
      <c r="BW121" s="102">
        <f>IF(AND(R121="NO",Q121="SI",P121="NO",O121="SI"),dati!$AY$5,0)</f>
        <v>0</v>
      </c>
      <c r="BX121" s="102">
        <f>IF(AND(R121="NO",Q121="SI",P121="SI",O121="NO"),dati!$AY$5,0)</f>
        <v>0</v>
      </c>
      <c r="BY121" s="102">
        <f>IF(AND(R121="NO",Q121="SI",P121="NO",O121="NO"),dati!$AY$6,0)</f>
        <v>0</v>
      </c>
      <c r="BZ121" s="102">
        <f>IF(AND(R121="NO",Q121="NO"),dati!$AY$7,0)</f>
        <v>0</v>
      </c>
      <c r="CA121" s="102">
        <f>IF(R121="SI",dati!$AY$8,0)</f>
        <v>0</v>
      </c>
      <c r="CC121" s="103" t="str">
        <f t="shared" si="12"/>
        <v xml:space="preserve"> XX XX XX</v>
      </c>
      <c r="CD121" s="104" t="e">
        <f>LOOKUP(CC121,dati!$BC$4:$BD$9)</f>
        <v>#N/A</v>
      </c>
      <c r="CE121" s="105" t="e">
        <f>LOOKUP(L121,dati!BE122:BF140)</f>
        <v>#N/A</v>
      </c>
    </row>
    <row r="122" spans="1:83" ht="30" customHeight="1" x14ac:dyDescent="0.25">
      <c r="A122" s="209">
        <f t="shared" si="9"/>
        <v>119</v>
      </c>
      <c r="B122" s="179"/>
      <c r="C122" s="192"/>
      <c r="D122" s="193"/>
      <c r="E122" s="194"/>
      <c r="F122" s="200"/>
      <c r="G122" s="186"/>
      <c r="H122" s="186"/>
      <c r="I122" s="186"/>
      <c r="J122" s="186"/>
      <c r="K122" s="187" t="str">
        <f>IF(L122="","",LOOKUP(L122,dati!$BE$5:$BF$27))</f>
        <v/>
      </c>
      <c r="L122" s="187"/>
      <c r="M122" s="188"/>
      <c r="N122" s="186"/>
      <c r="O122" s="186" t="s">
        <v>947</v>
      </c>
      <c r="P122" s="186" t="s">
        <v>947</v>
      </c>
      <c r="Q122" s="186" t="s">
        <v>947</v>
      </c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9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7"/>
      <c r="AS122" s="187"/>
      <c r="AT122" s="187"/>
      <c r="AU122" s="187">
        <f t="shared" si="10"/>
        <v>0</v>
      </c>
      <c r="AV122" s="187" t="e">
        <f>IF(AU122="","",LOOKUP(AU122,dati!$AY$4:$AZ$8))</f>
        <v>#N/A</v>
      </c>
      <c r="AW122" s="190" t="e">
        <f t="shared" si="11"/>
        <v>#N/A</v>
      </c>
      <c r="AX122" s="191"/>
      <c r="AY122" s="191"/>
      <c r="AZ122" s="206"/>
      <c r="BA122" s="102">
        <f>LOOKUP(O122,dati!$I$4:$J$6)</f>
        <v>0</v>
      </c>
      <c r="BB122" s="102">
        <f>LOOKUP(P122,dati!$K$4:$L$6)</f>
        <v>0</v>
      </c>
      <c r="BC122" s="102">
        <f>LOOKUP(Q122,dati!$M$4:$N$6)</f>
        <v>0</v>
      </c>
      <c r="BD122" s="102" t="e">
        <f>LOOKUP(R122,dati!$O$4:$P$6)</f>
        <v>#N/A</v>
      </c>
      <c r="BE122" s="102" t="e">
        <f>LOOKUP(S122,dati!$Q$4:$R$6)</f>
        <v>#N/A</v>
      </c>
      <c r="BF122" s="102" t="e">
        <f>LOOKUP(V122,dati!$S$4:$T$5)</f>
        <v>#N/A</v>
      </c>
      <c r="BG122" s="102" t="e">
        <f>LOOKUP(W122,dati!$U$4:$V$5)</f>
        <v>#N/A</v>
      </c>
      <c r="BH122" s="102" t="e">
        <f>LOOKUP(X122,dati!$W$4:$X$5)</f>
        <v>#N/A</v>
      </c>
      <c r="BI122" s="102" t="e">
        <f>LOOKUP(Y122,dati!$Y$4:$Z$5)</f>
        <v>#N/A</v>
      </c>
      <c r="BJ122" s="102" t="e">
        <f>LOOKUP(Z122,dati!$AA$4:$AB$6)</f>
        <v>#N/A</v>
      </c>
      <c r="BK122" s="102" t="e">
        <f>LOOKUP(AB122,dati!$AC$4:$AD$6)</f>
        <v>#N/A</v>
      </c>
      <c r="BL122" s="102" t="e">
        <f>LOOKUP(AE122,dati!$AE$4:$AF$5)</f>
        <v>#N/A</v>
      </c>
      <c r="BM122" s="102" t="e">
        <f>LOOKUP(AF122,dati!$AG$4:$AH$5)</f>
        <v>#N/A</v>
      </c>
      <c r="BN122" s="102" t="e">
        <f>LOOKUP(AG122,dati!$AI$4:$AJ$6)</f>
        <v>#N/A</v>
      </c>
      <c r="BO122" s="102" t="e">
        <f>LOOKUP(AI122,dati!$AK$4:$AL$5)</f>
        <v>#N/A</v>
      </c>
      <c r="BP122" s="102" t="e">
        <f>LOOKUP(AJ122,dati!$AM$4:$AN$5)</f>
        <v>#N/A</v>
      </c>
      <c r="BQ122" s="102" t="e">
        <f>LOOKUP(AK122,dati!$AO$4:$AP$6)</f>
        <v>#N/A</v>
      </c>
      <c r="BR122" s="102" t="str">
        <f>IF(AL122="","#N/D",LOOKUP(AL122,dati!$AQ$4:$AR$6))</f>
        <v>#N/D</v>
      </c>
      <c r="BS122" s="102" t="e">
        <f>LOOKUP(AN122,dati!$AS$4:$AT$5)</f>
        <v>#N/A</v>
      </c>
      <c r="BT122" s="102" t="e">
        <f>LOOKUP(AO122,dati!$AU$4:$AV$5)</f>
        <v>#N/A</v>
      </c>
      <c r="BV122" s="102">
        <f>IF(AND(R122="NO",Q122="SI",P122="SI",O122="SI"),dati!$AY$4,0)</f>
        <v>0</v>
      </c>
      <c r="BW122" s="102">
        <f>IF(AND(R122="NO",Q122="SI",P122="NO",O122="SI"),dati!$AY$5,0)</f>
        <v>0</v>
      </c>
      <c r="BX122" s="102">
        <f>IF(AND(R122="NO",Q122="SI",P122="SI",O122="NO"),dati!$AY$5,0)</f>
        <v>0</v>
      </c>
      <c r="BY122" s="102">
        <f>IF(AND(R122="NO",Q122="SI",P122="NO",O122="NO"),dati!$AY$6,0)</f>
        <v>0</v>
      </c>
      <c r="BZ122" s="102">
        <f>IF(AND(R122="NO",Q122="NO"),dati!$AY$7,0)</f>
        <v>0</v>
      </c>
      <c r="CA122" s="102">
        <f>IF(R122="SI",dati!$AY$8,0)</f>
        <v>0</v>
      </c>
      <c r="CC122" s="103" t="str">
        <f t="shared" si="12"/>
        <v xml:space="preserve"> XX XX XX</v>
      </c>
      <c r="CD122" s="104" t="e">
        <f>LOOKUP(CC122,dati!$BC$4:$BD$9)</f>
        <v>#N/A</v>
      </c>
      <c r="CE122" s="105" t="e">
        <f>LOOKUP(L122,dati!BE123:BF141)</f>
        <v>#N/A</v>
      </c>
    </row>
    <row r="123" spans="1:83" ht="30" customHeight="1" x14ac:dyDescent="0.25">
      <c r="A123" s="209">
        <f t="shared" si="9"/>
        <v>120</v>
      </c>
      <c r="B123" s="179"/>
      <c r="C123" s="192"/>
      <c r="D123" s="193"/>
      <c r="E123" s="194"/>
      <c r="F123" s="200"/>
      <c r="G123" s="186"/>
      <c r="H123" s="186"/>
      <c r="I123" s="186"/>
      <c r="J123" s="186"/>
      <c r="K123" s="187" t="str">
        <f>IF(L123="","",LOOKUP(L123,dati!$BE$5:$BF$27))</f>
        <v/>
      </c>
      <c r="L123" s="187"/>
      <c r="M123" s="188"/>
      <c r="N123" s="186"/>
      <c r="O123" s="186" t="s">
        <v>947</v>
      </c>
      <c r="P123" s="186" t="s">
        <v>947</v>
      </c>
      <c r="Q123" s="186" t="s">
        <v>947</v>
      </c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9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7"/>
      <c r="AS123" s="187"/>
      <c r="AT123" s="187"/>
      <c r="AU123" s="187">
        <f t="shared" si="10"/>
        <v>0</v>
      </c>
      <c r="AV123" s="187" t="e">
        <f>IF(AU123="","",LOOKUP(AU123,dati!$AY$4:$AZ$8))</f>
        <v>#N/A</v>
      </c>
      <c r="AW123" s="190" t="e">
        <f t="shared" si="11"/>
        <v>#N/A</v>
      </c>
      <c r="AX123" s="191"/>
      <c r="AY123" s="191"/>
      <c r="AZ123" s="206"/>
      <c r="BA123" s="102">
        <f>LOOKUP(O123,dati!$I$4:$J$6)</f>
        <v>0</v>
      </c>
      <c r="BB123" s="102">
        <f>LOOKUP(P123,dati!$K$4:$L$6)</f>
        <v>0</v>
      </c>
      <c r="BC123" s="102">
        <f>LOOKUP(Q123,dati!$M$4:$N$6)</f>
        <v>0</v>
      </c>
      <c r="BD123" s="102" t="e">
        <f>LOOKUP(R123,dati!$O$4:$P$6)</f>
        <v>#N/A</v>
      </c>
      <c r="BE123" s="102" t="e">
        <f>LOOKUP(S123,dati!$Q$4:$R$6)</f>
        <v>#N/A</v>
      </c>
      <c r="BF123" s="102" t="e">
        <f>LOOKUP(V123,dati!$S$4:$T$5)</f>
        <v>#N/A</v>
      </c>
      <c r="BG123" s="102" t="e">
        <f>LOOKUP(W123,dati!$U$4:$V$5)</f>
        <v>#N/A</v>
      </c>
      <c r="BH123" s="102" t="e">
        <f>LOOKUP(X123,dati!$W$4:$X$5)</f>
        <v>#N/A</v>
      </c>
      <c r="BI123" s="102" t="e">
        <f>LOOKUP(Y123,dati!$Y$4:$Z$5)</f>
        <v>#N/A</v>
      </c>
      <c r="BJ123" s="102" t="e">
        <f>LOOKUP(Z123,dati!$AA$4:$AB$6)</f>
        <v>#N/A</v>
      </c>
      <c r="BK123" s="102" t="e">
        <f>LOOKUP(AB123,dati!$AC$4:$AD$6)</f>
        <v>#N/A</v>
      </c>
      <c r="BL123" s="102" t="e">
        <f>LOOKUP(AE123,dati!$AE$4:$AF$5)</f>
        <v>#N/A</v>
      </c>
      <c r="BM123" s="102" t="e">
        <f>LOOKUP(AF123,dati!$AG$4:$AH$5)</f>
        <v>#N/A</v>
      </c>
      <c r="BN123" s="102" t="e">
        <f>LOOKUP(AG123,dati!$AI$4:$AJ$6)</f>
        <v>#N/A</v>
      </c>
      <c r="BO123" s="102" t="e">
        <f>LOOKUP(AI123,dati!$AK$4:$AL$5)</f>
        <v>#N/A</v>
      </c>
      <c r="BP123" s="102" t="e">
        <f>LOOKUP(AJ123,dati!$AM$4:$AN$5)</f>
        <v>#N/A</v>
      </c>
      <c r="BQ123" s="102" t="e">
        <f>LOOKUP(AK123,dati!$AO$4:$AP$6)</f>
        <v>#N/A</v>
      </c>
      <c r="BR123" s="102" t="str">
        <f>IF(AL123="","#N/D",LOOKUP(AL123,dati!$AQ$4:$AR$6))</f>
        <v>#N/D</v>
      </c>
      <c r="BS123" s="102" t="e">
        <f>LOOKUP(AN123,dati!$AS$4:$AT$5)</f>
        <v>#N/A</v>
      </c>
      <c r="BT123" s="102" t="e">
        <f>LOOKUP(AO123,dati!$AU$4:$AV$5)</f>
        <v>#N/A</v>
      </c>
      <c r="BV123" s="102">
        <f>IF(AND(R123="NO",Q123="SI",P123="SI",O123="SI"),dati!$AY$4,0)</f>
        <v>0</v>
      </c>
      <c r="BW123" s="102">
        <f>IF(AND(R123="NO",Q123="SI",P123="NO",O123="SI"),dati!$AY$5,0)</f>
        <v>0</v>
      </c>
      <c r="BX123" s="102">
        <f>IF(AND(R123="NO",Q123="SI",P123="SI",O123="NO"),dati!$AY$5,0)</f>
        <v>0</v>
      </c>
      <c r="BY123" s="102">
        <f>IF(AND(R123="NO",Q123="SI",P123="NO",O123="NO"),dati!$AY$6,0)</f>
        <v>0</v>
      </c>
      <c r="BZ123" s="102">
        <f>IF(AND(R123="NO",Q123="NO"),dati!$AY$7,0)</f>
        <v>0</v>
      </c>
      <c r="CA123" s="102">
        <f>IF(R123="SI",dati!$AY$8,0)</f>
        <v>0</v>
      </c>
      <c r="CC123" s="103" t="str">
        <f t="shared" si="12"/>
        <v xml:space="preserve"> XX XX XX</v>
      </c>
      <c r="CD123" s="104" t="e">
        <f>LOOKUP(CC123,dati!$BC$4:$BD$9)</f>
        <v>#N/A</v>
      </c>
      <c r="CE123" s="105" t="e">
        <f>LOOKUP(L123,dati!BE124:BF142)</f>
        <v>#N/A</v>
      </c>
    </row>
    <row r="124" spans="1:83" ht="30" customHeight="1" x14ac:dyDescent="0.25">
      <c r="A124" s="209">
        <f t="shared" si="9"/>
        <v>121</v>
      </c>
      <c r="B124" s="179"/>
      <c r="C124" s="192"/>
      <c r="D124" s="193"/>
      <c r="E124" s="194"/>
      <c r="F124" s="200"/>
      <c r="G124" s="186"/>
      <c r="H124" s="186"/>
      <c r="I124" s="186"/>
      <c r="J124" s="186"/>
      <c r="K124" s="187" t="str">
        <f>IF(L124="","",LOOKUP(L124,dati!$BE$5:$BF$27))</f>
        <v/>
      </c>
      <c r="L124" s="187"/>
      <c r="M124" s="188"/>
      <c r="N124" s="186"/>
      <c r="O124" s="186" t="s">
        <v>947</v>
      </c>
      <c r="P124" s="186" t="s">
        <v>947</v>
      </c>
      <c r="Q124" s="186" t="s">
        <v>947</v>
      </c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9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7"/>
      <c r="AS124" s="187"/>
      <c r="AT124" s="187"/>
      <c r="AU124" s="187">
        <f t="shared" si="10"/>
        <v>0</v>
      </c>
      <c r="AV124" s="187" t="e">
        <f>IF(AU124="","",LOOKUP(AU124,dati!$AY$4:$AZ$8))</f>
        <v>#N/A</v>
      </c>
      <c r="AW124" s="190" t="e">
        <f t="shared" si="11"/>
        <v>#N/A</v>
      </c>
      <c r="AX124" s="191"/>
      <c r="AY124" s="191"/>
      <c r="AZ124" s="206"/>
      <c r="BA124" s="102">
        <f>LOOKUP(O124,dati!$I$4:$J$6)</f>
        <v>0</v>
      </c>
      <c r="BB124" s="102">
        <f>LOOKUP(P124,dati!$K$4:$L$6)</f>
        <v>0</v>
      </c>
      <c r="BC124" s="102">
        <f>LOOKUP(Q124,dati!$M$4:$N$6)</f>
        <v>0</v>
      </c>
      <c r="BD124" s="102" t="e">
        <f>LOOKUP(R124,dati!$O$4:$P$6)</f>
        <v>#N/A</v>
      </c>
      <c r="BE124" s="102" t="e">
        <f>LOOKUP(S124,dati!$Q$4:$R$6)</f>
        <v>#N/A</v>
      </c>
      <c r="BF124" s="102" t="e">
        <f>LOOKUP(V124,dati!$S$4:$T$5)</f>
        <v>#N/A</v>
      </c>
      <c r="BG124" s="102" t="e">
        <f>LOOKUP(W124,dati!$U$4:$V$5)</f>
        <v>#N/A</v>
      </c>
      <c r="BH124" s="102" t="e">
        <f>LOOKUP(X124,dati!$W$4:$X$5)</f>
        <v>#N/A</v>
      </c>
      <c r="BI124" s="102" t="e">
        <f>LOOKUP(Y124,dati!$Y$4:$Z$5)</f>
        <v>#N/A</v>
      </c>
      <c r="BJ124" s="102" t="e">
        <f>LOOKUP(Z124,dati!$AA$4:$AB$6)</f>
        <v>#N/A</v>
      </c>
      <c r="BK124" s="102" t="e">
        <f>LOOKUP(AB124,dati!$AC$4:$AD$6)</f>
        <v>#N/A</v>
      </c>
      <c r="BL124" s="102" t="e">
        <f>LOOKUP(AE124,dati!$AE$4:$AF$5)</f>
        <v>#N/A</v>
      </c>
      <c r="BM124" s="102" t="e">
        <f>LOOKUP(AF124,dati!$AG$4:$AH$5)</f>
        <v>#N/A</v>
      </c>
      <c r="BN124" s="102" t="e">
        <f>LOOKUP(AG124,dati!$AI$4:$AJ$6)</f>
        <v>#N/A</v>
      </c>
      <c r="BO124" s="102" t="e">
        <f>LOOKUP(AI124,dati!$AK$4:$AL$5)</f>
        <v>#N/A</v>
      </c>
      <c r="BP124" s="102" t="e">
        <f>LOOKUP(AJ124,dati!$AM$4:$AN$5)</f>
        <v>#N/A</v>
      </c>
      <c r="BQ124" s="102" t="e">
        <f>LOOKUP(AK124,dati!$AO$4:$AP$6)</f>
        <v>#N/A</v>
      </c>
      <c r="BR124" s="102" t="str">
        <f>IF(AL124="","#N/D",LOOKUP(AL124,dati!$AQ$4:$AR$6))</f>
        <v>#N/D</v>
      </c>
      <c r="BS124" s="102" t="e">
        <f>LOOKUP(AN124,dati!$AS$4:$AT$5)</f>
        <v>#N/A</v>
      </c>
      <c r="BT124" s="102" t="e">
        <f>LOOKUP(AO124,dati!$AU$4:$AV$5)</f>
        <v>#N/A</v>
      </c>
      <c r="BV124" s="102">
        <f>IF(AND(R124="NO",Q124="SI",P124="SI",O124="SI"),dati!$AY$4,0)</f>
        <v>0</v>
      </c>
      <c r="BW124" s="102">
        <f>IF(AND(R124="NO",Q124="SI",P124="NO",O124="SI"),dati!$AY$5,0)</f>
        <v>0</v>
      </c>
      <c r="BX124" s="102">
        <f>IF(AND(R124="NO",Q124="SI",P124="SI",O124="NO"),dati!$AY$5,0)</f>
        <v>0</v>
      </c>
      <c r="BY124" s="102">
        <f>IF(AND(R124="NO",Q124="SI",P124="NO",O124="NO"),dati!$AY$6,0)</f>
        <v>0</v>
      </c>
      <c r="BZ124" s="102">
        <f>IF(AND(R124="NO",Q124="NO"),dati!$AY$7,0)</f>
        <v>0</v>
      </c>
      <c r="CA124" s="102">
        <f>IF(R124="SI",dati!$AY$8,0)</f>
        <v>0</v>
      </c>
      <c r="CC124" s="103" t="str">
        <f t="shared" si="12"/>
        <v xml:space="preserve"> XX XX XX</v>
      </c>
      <c r="CD124" s="104" t="e">
        <f>LOOKUP(CC124,dati!$BC$4:$BD$9)</f>
        <v>#N/A</v>
      </c>
      <c r="CE124" s="105" t="e">
        <f>LOOKUP(L124,dati!BE125:BF143)</f>
        <v>#N/A</v>
      </c>
    </row>
    <row r="125" spans="1:83" ht="30" customHeight="1" x14ac:dyDescent="0.25">
      <c r="A125" s="209">
        <f t="shared" si="9"/>
        <v>122</v>
      </c>
      <c r="B125" s="179"/>
      <c r="C125" s="192"/>
      <c r="D125" s="193"/>
      <c r="E125" s="194"/>
      <c r="F125" s="200"/>
      <c r="G125" s="186"/>
      <c r="H125" s="186"/>
      <c r="I125" s="186"/>
      <c r="J125" s="186"/>
      <c r="K125" s="187" t="str">
        <f>IF(L125="","",LOOKUP(L125,dati!$BE$5:$BF$27))</f>
        <v/>
      </c>
      <c r="L125" s="187"/>
      <c r="M125" s="188"/>
      <c r="N125" s="186"/>
      <c r="O125" s="186" t="s">
        <v>947</v>
      </c>
      <c r="P125" s="186" t="s">
        <v>947</v>
      </c>
      <c r="Q125" s="186" t="s">
        <v>947</v>
      </c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9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7"/>
      <c r="AS125" s="187"/>
      <c r="AT125" s="187"/>
      <c r="AU125" s="187">
        <f t="shared" si="10"/>
        <v>0</v>
      </c>
      <c r="AV125" s="187" t="e">
        <f>IF(AU125="","",LOOKUP(AU125,dati!$AY$4:$AZ$8))</f>
        <v>#N/A</v>
      </c>
      <c r="AW125" s="190" t="e">
        <f t="shared" si="11"/>
        <v>#N/A</v>
      </c>
      <c r="AX125" s="191"/>
      <c r="AY125" s="191"/>
      <c r="AZ125" s="206"/>
      <c r="BA125" s="102">
        <f>LOOKUP(O125,dati!$I$4:$J$6)</f>
        <v>0</v>
      </c>
      <c r="BB125" s="102">
        <f>LOOKUP(P125,dati!$K$4:$L$6)</f>
        <v>0</v>
      </c>
      <c r="BC125" s="102">
        <f>LOOKUP(Q125,dati!$M$4:$N$6)</f>
        <v>0</v>
      </c>
      <c r="BD125" s="102" t="e">
        <f>LOOKUP(R125,dati!$O$4:$P$6)</f>
        <v>#N/A</v>
      </c>
      <c r="BE125" s="102" t="e">
        <f>LOOKUP(S125,dati!$Q$4:$R$6)</f>
        <v>#N/A</v>
      </c>
      <c r="BF125" s="102" t="e">
        <f>LOOKUP(V125,dati!$S$4:$T$5)</f>
        <v>#N/A</v>
      </c>
      <c r="BG125" s="102" t="e">
        <f>LOOKUP(W125,dati!$U$4:$V$5)</f>
        <v>#N/A</v>
      </c>
      <c r="BH125" s="102" t="e">
        <f>LOOKUP(X125,dati!$W$4:$X$5)</f>
        <v>#N/A</v>
      </c>
      <c r="BI125" s="102" t="e">
        <f>LOOKUP(Y125,dati!$Y$4:$Z$5)</f>
        <v>#N/A</v>
      </c>
      <c r="BJ125" s="102" t="e">
        <f>LOOKUP(Z125,dati!$AA$4:$AB$6)</f>
        <v>#N/A</v>
      </c>
      <c r="BK125" s="102" t="e">
        <f>LOOKUP(AB125,dati!$AC$4:$AD$6)</f>
        <v>#N/A</v>
      </c>
      <c r="BL125" s="102" t="e">
        <f>LOOKUP(AE125,dati!$AE$4:$AF$5)</f>
        <v>#N/A</v>
      </c>
      <c r="BM125" s="102" t="e">
        <f>LOOKUP(AF125,dati!$AG$4:$AH$5)</f>
        <v>#N/A</v>
      </c>
      <c r="BN125" s="102" t="e">
        <f>LOOKUP(AG125,dati!$AI$4:$AJ$6)</f>
        <v>#N/A</v>
      </c>
      <c r="BO125" s="102" t="e">
        <f>LOOKUP(AI125,dati!$AK$4:$AL$5)</f>
        <v>#N/A</v>
      </c>
      <c r="BP125" s="102" t="e">
        <f>LOOKUP(AJ125,dati!$AM$4:$AN$5)</f>
        <v>#N/A</v>
      </c>
      <c r="BQ125" s="102" t="e">
        <f>LOOKUP(AK125,dati!$AO$4:$AP$6)</f>
        <v>#N/A</v>
      </c>
      <c r="BR125" s="102" t="str">
        <f>IF(AL125="","#N/D",LOOKUP(AL125,dati!$AQ$4:$AR$6))</f>
        <v>#N/D</v>
      </c>
      <c r="BS125" s="102" t="e">
        <f>LOOKUP(AN125,dati!$AS$4:$AT$5)</f>
        <v>#N/A</v>
      </c>
      <c r="BT125" s="102" t="e">
        <f>LOOKUP(AO125,dati!$AU$4:$AV$5)</f>
        <v>#N/A</v>
      </c>
      <c r="BV125" s="102">
        <f>IF(AND(R125="NO",Q125="SI",P125="SI",O125="SI"),dati!$AY$4,0)</f>
        <v>0</v>
      </c>
      <c r="BW125" s="102">
        <f>IF(AND(R125="NO",Q125="SI",P125="NO",O125="SI"),dati!$AY$5,0)</f>
        <v>0</v>
      </c>
      <c r="BX125" s="102">
        <f>IF(AND(R125="NO",Q125="SI",P125="SI",O125="NO"),dati!$AY$5,0)</f>
        <v>0</v>
      </c>
      <c r="BY125" s="102">
        <f>IF(AND(R125="NO",Q125="SI",P125="NO",O125="NO"),dati!$AY$6,0)</f>
        <v>0</v>
      </c>
      <c r="BZ125" s="102">
        <f>IF(AND(R125="NO",Q125="NO"),dati!$AY$7,0)</f>
        <v>0</v>
      </c>
      <c r="CA125" s="102">
        <f>IF(R125="SI",dati!$AY$8,0)</f>
        <v>0</v>
      </c>
      <c r="CC125" s="103" t="str">
        <f t="shared" si="12"/>
        <v xml:space="preserve"> XX XX XX</v>
      </c>
      <c r="CD125" s="104" t="e">
        <f>LOOKUP(CC125,dati!$BC$4:$BD$9)</f>
        <v>#N/A</v>
      </c>
      <c r="CE125" s="105" t="e">
        <f>LOOKUP(L125,dati!BE126:BF144)</f>
        <v>#N/A</v>
      </c>
    </row>
    <row r="126" spans="1:83" ht="30" customHeight="1" x14ac:dyDescent="0.25">
      <c r="A126" s="209">
        <f t="shared" si="9"/>
        <v>123</v>
      </c>
      <c r="B126" s="179"/>
      <c r="C126" s="192"/>
      <c r="D126" s="193"/>
      <c r="E126" s="194"/>
      <c r="F126" s="200"/>
      <c r="G126" s="186"/>
      <c r="H126" s="186"/>
      <c r="I126" s="186"/>
      <c r="J126" s="186"/>
      <c r="K126" s="187" t="str">
        <f>IF(L126="","",LOOKUP(L126,dati!$BE$5:$BF$27))</f>
        <v/>
      </c>
      <c r="L126" s="187"/>
      <c r="M126" s="188"/>
      <c r="N126" s="186"/>
      <c r="O126" s="186" t="s">
        <v>947</v>
      </c>
      <c r="P126" s="186" t="s">
        <v>947</v>
      </c>
      <c r="Q126" s="186" t="s">
        <v>947</v>
      </c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9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7"/>
      <c r="AS126" s="187"/>
      <c r="AT126" s="187"/>
      <c r="AU126" s="187">
        <f t="shared" si="10"/>
        <v>0</v>
      </c>
      <c r="AV126" s="187" t="e">
        <f>IF(AU126="","",LOOKUP(AU126,dati!$AY$4:$AZ$8))</f>
        <v>#N/A</v>
      </c>
      <c r="AW126" s="190" t="e">
        <f t="shared" si="11"/>
        <v>#N/A</v>
      </c>
      <c r="AX126" s="191"/>
      <c r="AY126" s="191"/>
      <c r="AZ126" s="206"/>
      <c r="BA126" s="102">
        <f>LOOKUP(O126,dati!$I$4:$J$6)</f>
        <v>0</v>
      </c>
      <c r="BB126" s="102">
        <f>LOOKUP(P126,dati!$K$4:$L$6)</f>
        <v>0</v>
      </c>
      <c r="BC126" s="102">
        <f>LOOKUP(Q126,dati!$M$4:$N$6)</f>
        <v>0</v>
      </c>
      <c r="BD126" s="102" t="e">
        <f>LOOKUP(R126,dati!$O$4:$P$6)</f>
        <v>#N/A</v>
      </c>
      <c r="BE126" s="102" t="e">
        <f>LOOKUP(S126,dati!$Q$4:$R$6)</f>
        <v>#N/A</v>
      </c>
      <c r="BF126" s="102" t="e">
        <f>LOOKUP(V126,dati!$S$4:$T$5)</f>
        <v>#N/A</v>
      </c>
      <c r="BG126" s="102" t="e">
        <f>LOOKUP(W126,dati!$U$4:$V$5)</f>
        <v>#N/A</v>
      </c>
      <c r="BH126" s="102" t="e">
        <f>LOOKUP(X126,dati!$W$4:$X$5)</f>
        <v>#N/A</v>
      </c>
      <c r="BI126" s="102" t="e">
        <f>LOOKUP(Y126,dati!$Y$4:$Z$5)</f>
        <v>#N/A</v>
      </c>
      <c r="BJ126" s="102" t="e">
        <f>LOOKUP(Z126,dati!$AA$4:$AB$6)</f>
        <v>#N/A</v>
      </c>
      <c r="BK126" s="102" t="e">
        <f>LOOKUP(AB126,dati!$AC$4:$AD$6)</f>
        <v>#N/A</v>
      </c>
      <c r="BL126" s="102" t="e">
        <f>LOOKUP(AE126,dati!$AE$4:$AF$5)</f>
        <v>#N/A</v>
      </c>
      <c r="BM126" s="102" t="e">
        <f>LOOKUP(AF126,dati!$AG$4:$AH$5)</f>
        <v>#N/A</v>
      </c>
      <c r="BN126" s="102" t="e">
        <f>LOOKUP(AG126,dati!$AI$4:$AJ$6)</f>
        <v>#N/A</v>
      </c>
      <c r="BO126" s="102" t="e">
        <f>LOOKUP(AI126,dati!$AK$4:$AL$5)</f>
        <v>#N/A</v>
      </c>
      <c r="BP126" s="102" t="e">
        <f>LOOKUP(AJ126,dati!$AM$4:$AN$5)</f>
        <v>#N/A</v>
      </c>
      <c r="BQ126" s="102" t="e">
        <f>LOOKUP(AK126,dati!$AO$4:$AP$6)</f>
        <v>#N/A</v>
      </c>
      <c r="BR126" s="102" t="str">
        <f>IF(AL126="","#N/D",LOOKUP(AL126,dati!$AQ$4:$AR$6))</f>
        <v>#N/D</v>
      </c>
      <c r="BS126" s="102" t="e">
        <f>LOOKUP(AN126,dati!$AS$4:$AT$5)</f>
        <v>#N/A</v>
      </c>
      <c r="BT126" s="102" t="e">
        <f>LOOKUP(AO126,dati!$AU$4:$AV$5)</f>
        <v>#N/A</v>
      </c>
      <c r="BV126" s="102">
        <f>IF(AND(R126="NO",Q126="SI",P126="SI",O126="SI"),dati!$AY$4,0)</f>
        <v>0</v>
      </c>
      <c r="BW126" s="102">
        <f>IF(AND(R126="NO",Q126="SI",P126="NO",O126="SI"),dati!$AY$5,0)</f>
        <v>0</v>
      </c>
      <c r="BX126" s="102">
        <f>IF(AND(R126="NO",Q126="SI",P126="SI",O126="NO"),dati!$AY$5,0)</f>
        <v>0</v>
      </c>
      <c r="BY126" s="102">
        <f>IF(AND(R126="NO",Q126="SI",P126="NO",O126="NO"),dati!$AY$6,0)</f>
        <v>0</v>
      </c>
      <c r="BZ126" s="102">
        <f>IF(AND(R126="NO",Q126="NO"),dati!$AY$7,0)</f>
        <v>0</v>
      </c>
      <c r="CA126" s="102">
        <f>IF(R126="SI",dati!$AY$8,0)</f>
        <v>0</v>
      </c>
      <c r="CC126" s="103" t="str">
        <f t="shared" si="12"/>
        <v xml:space="preserve"> XX XX XX</v>
      </c>
      <c r="CD126" s="104" t="e">
        <f>LOOKUP(CC126,dati!$BC$4:$BD$9)</f>
        <v>#N/A</v>
      </c>
      <c r="CE126" s="105" t="e">
        <f>LOOKUP(L126,dati!BE127:BF145)</f>
        <v>#N/A</v>
      </c>
    </row>
    <row r="127" spans="1:83" ht="30" customHeight="1" x14ac:dyDescent="0.25">
      <c r="A127" s="209">
        <f t="shared" si="9"/>
        <v>124</v>
      </c>
      <c r="B127" s="179"/>
      <c r="C127" s="192"/>
      <c r="D127" s="193"/>
      <c r="E127" s="194"/>
      <c r="F127" s="200"/>
      <c r="G127" s="186"/>
      <c r="H127" s="186"/>
      <c r="I127" s="186"/>
      <c r="J127" s="186"/>
      <c r="K127" s="187" t="str">
        <f>IF(L127="","",LOOKUP(L127,dati!$BE$5:$BF$27))</f>
        <v/>
      </c>
      <c r="L127" s="187"/>
      <c r="M127" s="188"/>
      <c r="N127" s="186"/>
      <c r="O127" s="186" t="s">
        <v>947</v>
      </c>
      <c r="P127" s="186" t="s">
        <v>947</v>
      </c>
      <c r="Q127" s="186" t="s">
        <v>947</v>
      </c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9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7"/>
      <c r="AS127" s="187"/>
      <c r="AT127" s="187"/>
      <c r="AU127" s="187">
        <f t="shared" si="10"/>
        <v>0</v>
      </c>
      <c r="AV127" s="187" t="e">
        <f>IF(AU127="","",LOOKUP(AU127,dati!$AY$4:$AZ$8))</f>
        <v>#N/A</v>
      </c>
      <c r="AW127" s="190" t="e">
        <f t="shared" si="11"/>
        <v>#N/A</v>
      </c>
      <c r="AX127" s="191"/>
      <c r="AY127" s="191"/>
      <c r="AZ127" s="206"/>
      <c r="BA127" s="102">
        <f>LOOKUP(O127,dati!$I$4:$J$6)</f>
        <v>0</v>
      </c>
      <c r="BB127" s="102">
        <f>LOOKUP(P127,dati!$K$4:$L$6)</f>
        <v>0</v>
      </c>
      <c r="BC127" s="102">
        <f>LOOKUP(Q127,dati!$M$4:$N$6)</f>
        <v>0</v>
      </c>
      <c r="BD127" s="102" t="e">
        <f>LOOKUP(R127,dati!$O$4:$P$6)</f>
        <v>#N/A</v>
      </c>
      <c r="BE127" s="102" t="e">
        <f>LOOKUP(S127,dati!$Q$4:$R$6)</f>
        <v>#N/A</v>
      </c>
      <c r="BF127" s="102" t="e">
        <f>LOOKUP(V127,dati!$S$4:$T$5)</f>
        <v>#N/A</v>
      </c>
      <c r="BG127" s="102" t="e">
        <f>LOOKUP(W127,dati!$U$4:$V$5)</f>
        <v>#N/A</v>
      </c>
      <c r="BH127" s="102" t="e">
        <f>LOOKUP(X127,dati!$W$4:$X$5)</f>
        <v>#N/A</v>
      </c>
      <c r="BI127" s="102" t="e">
        <f>LOOKUP(Y127,dati!$Y$4:$Z$5)</f>
        <v>#N/A</v>
      </c>
      <c r="BJ127" s="102" t="e">
        <f>LOOKUP(Z127,dati!$AA$4:$AB$6)</f>
        <v>#N/A</v>
      </c>
      <c r="BK127" s="102" t="e">
        <f>LOOKUP(AB127,dati!$AC$4:$AD$6)</f>
        <v>#N/A</v>
      </c>
      <c r="BL127" s="102" t="e">
        <f>LOOKUP(AE127,dati!$AE$4:$AF$5)</f>
        <v>#N/A</v>
      </c>
      <c r="BM127" s="102" t="e">
        <f>LOOKUP(AF127,dati!$AG$4:$AH$5)</f>
        <v>#N/A</v>
      </c>
      <c r="BN127" s="102" t="e">
        <f>LOOKUP(AG127,dati!$AI$4:$AJ$6)</f>
        <v>#N/A</v>
      </c>
      <c r="BO127" s="102" t="e">
        <f>LOOKUP(AI127,dati!$AK$4:$AL$5)</f>
        <v>#N/A</v>
      </c>
      <c r="BP127" s="102" t="e">
        <f>LOOKUP(AJ127,dati!$AM$4:$AN$5)</f>
        <v>#N/A</v>
      </c>
      <c r="BQ127" s="102" t="e">
        <f>LOOKUP(AK127,dati!$AO$4:$AP$6)</f>
        <v>#N/A</v>
      </c>
      <c r="BR127" s="102" t="str">
        <f>IF(AL127="","#N/D",LOOKUP(AL127,dati!$AQ$4:$AR$6))</f>
        <v>#N/D</v>
      </c>
      <c r="BS127" s="102" t="e">
        <f>LOOKUP(AN127,dati!$AS$4:$AT$5)</f>
        <v>#N/A</v>
      </c>
      <c r="BT127" s="102" t="e">
        <f>LOOKUP(AO127,dati!$AU$4:$AV$5)</f>
        <v>#N/A</v>
      </c>
      <c r="BV127" s="102">
        <f>IF(AND(R127="NO",Q127="SI",P127="SI",O127="SI"),dati!$AY$4,0)</f>
        <v>0</v>
      </c>
      <c r="BW127" s="102">
        <f>IF(AND(R127="NO",Q127="SI",P127="NO",O127="SI"),dati!$AY$5,0)</f>
        <v>0</v>
      </c>
      <c r="BX127" s="102">
        <f>IF(AND(R127="NO",Q127="SI",P127="SI",O127="NO"),dati!$AY$5,0)</f>
        <v>0</v>
      </c>
      <c r="BY127" s="102">
        <f>IF(AND(R127="NO",Q127="SI",P127="NO",O127="NO"),dati!$AY$6,0)</f>
        <v>0</v>
      </c>
      <c r="BZ127" s="102">
        <f>IF(AND(R127="NO",Q127="NO"),dati!$AY$7,0)</f>
        <v>0</v>
      </c>
      <c r="CA127" s="102">
        <f>IF(R127="SI",dati!$AY$8,0)</f>
        <v>0</v>
      </c>
      <c r="CC127" s="103" t="str">
        <f t="shared" si="12"/>
        <v xml:space="preserve"> XX XX XX</v>
      </c>
      <c r="CD127" s="104" t="e">
        <f>LOOKUP(CC127,dati!$BC$4:$BD$9)</f>
        <v>#N/A</v>
      </c>
      <c r="CE127" s="105" t="e">
        <f>LOOKUP(L127,dati!BE128:BF146)</f>
        <v>#N/A</v>
      </c>
    </row>
    <row r="128" spans="1:83" ht="30" customHeight="1" x14ac:dyDescent="0.25">
      <c r="A128" s="209">
        <f t="shared" si="9"/>
        <v>125</v>
      </c>
      <c r="B128" s="179"/>
      <c r="C128" s="192"/>
      <c r="D128" s="193"/>
      <c r="E128" s="194"/>
      <c r="F128" s="200"/>
      <c r="G128" s="186"/>
      <c r="H128" s="186"/>
      <c r="I128" s="186"/>
      <c r="J128" s="186"/>
      <c r="K128" s="187" t="str">
        <f>IF(L128="","",LOOKUP(L128,dati!$BE$5:$BF$27))</f>
        <v/>
      </c>
      <c r="L128" s="187"/>
      <c r="M128" s="188"/>
      <c r="N128" s="186"/>
      <c r="O128" s="186" t="s">
        <v>947</v>
      </c>
      <c r="P128" s="186" t="s">
        <v>947</v>
      </c>
      <c r="Q128" s="186" t="s">
        <v>947</v>
      </c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9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7"/>
      <c r="AS128" s="187"/>
      <c r="AT128" s="187"/>
      <c r="AU128" s="187">
        <f t="shared" si="10"/>
        <v>0</v>
      </c>
      <c r="AV128" s="187" t="e">
        <f>IF(AU128="","",LOOKUP(AU128,dati!$AY$4:$AZ$8))</f>
        <v>#N/A</v>
      </c>
      <c r="AW128" s="190" t="e">
        <f t="shared" si="11"/>
        <v>#N/A</v>
      </c>
      <c r="AX128" s="191"/>
      <c r="AY128" s="191"/>
      <c r="AZ128" s="206"/>
      <c r="BA128" s="102">
        <f>LOOKUP(O128,dati!$I$4:$J$6)</f>
        <v>0</v>
      </c>
      <c r="BB128" s="102">
        <f>LOOKUP(P128,dati!$K$4:$L$6)</f>
        <v>0</v>
      </c>
      <c r="BC128" s="102">
        <f>LOOKUP(Q128,dati!$M$4:$N$6)</f>
        <v>0</v>
      </c>
      <c r="BD128" s="102" t="e">
        <f>LOOKUP(R128,dati!$O$4:$P$6)</f>
        <v>#N/A</v>
      </c>
      <c r="BE128" s="102" t="e">
        <f>LOOKUP(S128,dati!$Q$4:$R$6)</f>
        <v>#N/A</v>
      </c>
      <c r="BF128" s="102" t="e">
        <f>LOOKUP(V128,dati!$S$4:$T$5)</f>
        <v>#N/A</v>
      </c>
      <c r="BG128" s="102" t="e">
        <f>LOOKUP(W128,dati!$U$4:$V$5)</f>
        <v>#N/A</v>
      </c>
      <c r="BH128" s="102" t="e">
        <f>LOOKUP(X128,dati!$W$4:$X$5)</f>
        <v>#N/A</v>
      </c>
      <c r="BI128" s="102" t="e">
        <f>LOOKUP(Y128,dati!$Y$4:$Z$5)</f>
        <v>#N/A</v>
      </c>
      <c r="BJ128" s="102" t="e">
        <f>LOOKUP(Z128,dati!$AA$4:$AB$6)</f>
        <v>#N/A</v>
      </c>
      <c r="BK128" s="102" t="e">
        <f>LOOKUP(AB128,dati!$AC$4:$AD$6)</f>
        <v>#N/A</v>
      </c>
      <c r="BL128" s="102" t="e">
        <f>LOOKUP(AE128,dati!$AE$4:$AF$5)</f>
        <v>#N/A</v>
      </c>
      <c r="BM128" s="102" t="e">
        <f>LOOKUP(AF128,dati!$AG$4:$AH$5)</f>
        <v>#N/A</v>
      </c>
      <c r="BN128" s="102" t="e">
        <f>LOOKUP(AG128,dati!$AI$4:$AJ$6)</f>
        <v>#N/A</v>
      </c>
      <c r="BO128" s="102" t="e">
        <f>LOOKUP(AI128,dati!$AK$4:$AL$5)</f>
        <v>#N/A</v>
      </c>
      <c r="BP128" s="102" t="e">
        <f>LOOKUP(AJ128,dati!$AM$4:$AN$5)</f>
        <v>#N/A</v>
      </c>
      <c r="BQ128" s="102" t="e">
        <f>LOOKUP(AK128,dati!$AO$4:$AP$6)</f>
        <v>#N/A</v>
      </c>
      <c r="BR128" s="102" t="str">
        <f>IF(AL128="","#N/D",LOOKUP(AL128,dati!$AQ$4:$AR$6))</f>
        <v>#N/D</v>
      </c>
      <c r="BS128" s="102" t="e">
        <f>LOOKUP(AN128,dati!$AS$4:$AT$5)</f>
        <v>#N/A</v>
      </c>
      <c r="BT128" s="102" t="e">
        <f>LOOKUP(AO128,dati!$AU$4:$AV$5)</f>
        <v>#N/A</v>
      </c>
      <c r="BV128" s="102">
        <f>IF(AND(R128="NO",Q128="SI",P128="SI",O128="SI"),dati!$AY$4,0)</f>
        <v>0</v>
      </c>
      <c r="BW128" s="102">
        <f>IF(AND(R128="NO",Q128="SI",P128="NO",O128="SI"),dati!$AY$5,0)</f>
        <v>0</v>
      </c>
      <c r="BX128" s="102">
        <f>IF(AND(R128="NO",Q128="SI",P128="SI",O128="NO"),dati!$AY$5,0)</f>
        <v>0</v>
      </c>
      <c r="BY128" s="102">
        <f>IF(AND(R128="NO",Q128="SI",P128="NO",O128="NO"),dati!$AY$6,0)</f>
        <v>0</v>
      </c>
      <c r="BZ128" s="102">
        <f>IF(AND(R128="NO",Q128="NO"),dati!$AY$7,0)</f>
        <v>0</v>
      </c>
      <c r="CA128" s="102">
        <f>IF(R128="SI",dati!$AY$8,0)</f>
        <v>0</v>
      </c>
      <c r="CC128" s="103" t="str">
        <f t="shared" si="12"/>
        <v xml:space="preserve"> XX XX XX</v>
      </c>
      <c r="CD128" s="104" t="e">
        <f>LOOKUP(CC128,dati!$BC$4:$BD$9)</f>
        <v>#N/A</v>
      </c>
      <c r="CE128" s="105" t="e">
        <f>LOOKUP(L128,dati!BE129:BF147)</f>
        <v>#N/A</v>
      </c>
    </row>
    <row r="129" spans="1:83" ht="30" customHeight="1" x14ac:dyDescent="0.25">
      <c r="A129" s="209">
        <f t="shared" si="9"/>
        <v>126</v>
      </c>
      <c r="B129" s="179"/>
      <c r="C129" s="192"/>
      <c r="D129" s="193"/>
      <c r="E129" s="194"/>
      <c r="F129" s="200"/>
      <c r="G129" s="186"/>
      <c r="H129" s="186"/>
      <c r="I129" s="186"/>
      <c r="J129" s="186"/>
      <c r="K129" s="187" t="str">
        <f>IF(L129="","",LOOKUP(L129,dati!$BE$5:$BF$27))</f>
        <v/>
      </c>
      <c r="L129" s="187"/>
      <c r="M129" s="188"/>
      <c r="N129" s="186"/>
      <c r="O129" s="186" t="s">
        <v>947</v>
      </c>
      <c r="P129" s="186" t="s">
        <v>947</v>
      </c>
      <c r="Q129" s="186" t="s">
        <v>947</v>
      </c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9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7"/>
      <c r="AS129" s="187"/>
      <c r="AT129" s="187"/>
      <c r="AU129" s="187">
        <f t="shared" si="10"/>
        <v>0</v>
      </c>
      <c r="AV129" s="187" t="e">
        <f>IF(AU129="","",LOOKUP(AU129,dati!$AY$4:$AZ$8))</f>
        <v>#N/A</v>
      </c>
      <c r="AW129" s="190" t="e">
        <f t="shared" si="11"/>
        <v>#N/A</v>
      </c>
      <c r="AX129" s="191"/>
      <c r="AY129" s="191"/>
      <c r="AZ129" s="206"/>
      <c r="BA129" s="102">
        <f>LOOKUP(O129,dati!$I$4:$J$6)</f>
        <v>0</v>
      </c>
      <c r="BB129" s="102">
        <f>LOOKUP(P129,dati!$K$4:$L$6)</f>
        <v>0</v>
      </c>
      <c r="BC129" s="102">
        <f>LOOKUP(Q129,dati!$M$4:$N$6)</f>
        <v>0</v>
      </c>
      <c r="BD129" s="102" t="e">
        <f>LOOKUP(R129,dati!$O$4:$P$6)</f>
        <v>#N/A</v>
      </c>
      <c r="BE129" s="102" t="e">
        <f>LOOKUP(S129,dati!$Q$4:$R$6)</f>
        <v>#N/A</v>
      </c>
      <c r="BF129" s="102" t="e">
        <f>LOOKUP(V129,dati!$S$4:$T$5)</f>
        <v>#N/A</v>
      </c>
      <c r="BG129" s="102" t="e">
        <f>LOOKUP(W129,dati!$U$4:$V$5)</f>
        <v>#N/A</v>
      </c>
      <c r="BH129" s="102" t="e">
        <f>LOOKUP(X129,dati!$W$4:$X$5)</f>
        <v>#N/A</v>
      </c>
      <c r="BI129" s="102" t="e">
        <f>LOOKUP(Y129,dati!$Y$4:$Z$5)</f>
        <v>#N/A</v>
      </c>
      <c r="BJ129" s="102" t="e">
        <f>LOOKUP(Z129,dati!$AA$4:$AB$6)</f>
        <v>#N/A</v>
      </c>
      <c r="BK129" s="102" t="e">
        <f>LOOKUP(AB129,dati!$AC$4:$AD$6)</f>
        <v>#N/A</v>
      </c>
      <c r="BL129" s="102" t="e">
        <f>LOOKUP(AE129,dati!$AE$4:$AF$5)</f>
        <v>#N/A</v>
      </c>
      <c r="BM129" s="102" t="e">
        <f>LOOKUP(AF129,dati!$AG$4:$AH$5)</f>
        <v>#N/A</v>
      </c>
      <c r="BN129" s="102" t="e">
        <f>LOOKUP(AG129,dati!$AI$4:$AJ$6)</f>
        <v>#N/A</v>
      </c>
      <c r="BO129" s="102" t="e">
        <f>LOOKUP(AI129,dati!$AK$4:$AL$5)</f>
        <v>#N/A</v>
      </c>
      <c r="BP129" s="102" t="e">
        <f>LOOKUP(AJ129,dati!$AM$4:$AN$5)</f>
        <v>#N/A</v>
      </c>
      <c r="BQ129" s="102" t="e">
        <f>LOOKUP(AK129,dati!$AO$4:$AP$6)</f>
        <v>#N/A</v>
      </c>
      <c r="BR129" s="102" t="str">
        <f>IF(AL129="","#N/D",LOOKUP(AL129,dati!$AQ$4:$AR$6))</f>
        <v>#N/D</v>
      </c>
      <c r="BS129" s="102" t="e">
        <f>LOOKUP(AN129,dati!$AS$4:$AT$5)</f>
        <v>#N/A</v>
      </c>
      <c r="BT129" s="102" t="e">
        <f>LOOKUP(AO129,dati!$AU$4:$AV$5)</f>
        <v>#N/A</v>
      </c>
      <c r="BV129" s="102">
        <f>IF(AND(R129="NO",Q129="SI",P129="SI",O129="SI"),dati!$AY$4,0)</f>
        <v>0</v>
      </c>
      <c r="BW129" s="102">
        <f>IF(AND(R129="NO",Q129="SI",P129="NO",O129="SI"),dati!$AY$5,0)</f>
        <v>0</v>
      </c>
      <c r="BX129" s="102">
        <f>IF(AND(R129="NO",Q129="SI",P129="SI",O129="NO"),dati!$AY$5,0)</f>
        <v>0</v>
      </c>
      <c r="BY129" s="102">
        <f>IF(AND(R129="NO",Q129="SI",P129="NO",O129="NO"),dati!$AY$6,0)</f>
        <v>0</v>
      </c>
      <c r="BZ129" s="102">
        <f>IF(AND(R129="NO",Q129="NO"),dati!$AY$7,0)</f>
        <v>0</v>
      </c>
      <c r="CA129" s="102">
        <f>IF(R129="SI",dati!$AY$8,0)</f>
        <v>0</v>
      </c>
      <c r="CC129" s="103" t="str">
        <f t="shared" si="12"/>
        <v xml:space="preserve"> XX XX XX</v>
      </c>
      <c r="CD129" s="104" t="e">
        <f>LOOKUP(CC129,dati!$BC$4:$BD$9)</f>
        <v>#N/A</v>
      </c>
      <c r="CE129" s="105" t="e">
        <f>LOOKUP(L129,dati!BE130:BF148)</f>
        <v>#N/A</v>
      </c>
    </row>
    <row r="130" spans="1:83" ht="30" customHeight="1" x14ac:dyDescent="0.25">
      <c r="A130" s="209">
        <f t="shared" si="9"/>
        <v>127</v>
      </c>
      <c r="B130" s="179"/>
      <c r="C130" s="192"/>
      <c r="D130" s="193"/>
      <c r="E130" s="194"/>
      <c r="F130" s="200"/>
      <c r="G130" s="186"/>
      <c r="H130" s="186"/>
      <c r="I130" s="186"/>
      <c r="J130" s="186"/>
      <c r="K130" s="187" t="str">
        <f>IF(L130="","",LOOKUP(L130,dati!$BE$5:$BF$27))</f>
        <v/>
      </c>
      <c r="L130" s="187"/>
      <c r="M130" s="188"/>
      <c r="N130" s="186"/>
      <c r="O130" s="186" t="s">
        <v>947</v>
      </c>
      <c r="P130" s="186" t="s">
        <v>947</v>
      </c>
      <c r="Q130" s="186" t="s">
        <v>947</v>
      </c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9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7"/>
      <c r="AS130" s="187"/>
      <c r="AT130" s="187"/>
      <c r="AU130" s="187">
        <f t="shared" si="10"/>
        <v>0</v>
      </c>
      <c r="AV130" s="187" t="e">
        <f>IF(AU130="","",LOOKUP(AU130,dati!$AY$4:$AZ$8))</f>
        <v>#N/A</v>
      </c>
      <c r="AW130" s="190" t="e">
        <f t="shared" si="11"/>
        <v>#N/A</v>
      </c>
      <c r="AX130" s="191"/>
      <c r="AY130" s="191"/>
      <c r="AZ130" s="206"/>
      <c r="BA130" s="102">
        <f>LOOKUP(O130,dati!$I$4:$J$6)</f>
        <v>0</v>
      </c>
      <c r="BB130" s="102">
        <f>LOOKUP(P130,dati!$K$4:$L$6)</f>
        <v>0</v>
      </c>
      <c r="BC130" s="102">
        <f>LOOKUP(Q130,dati!$M$4:$N$6)</f>
        <v>0</v>
      </c>
      <c r="BD130" s="102" t="e">
        <f>LOOKUP(R130,dati!$O$4:$P$6)</f>
        <v>#N/A</v>
      </c>
      <c r="BE130" s="102" t="e">
        <f>LOOKUP(S130,dati!$Q$4:$R$6)</f>
        <v>#N/A</v>
      </c>
      <c r="BF130" s="102" t="e">
        <f>LOOKUP(V130,dati!$S$4:$T$5)</f>
        <v>#N/A</v>
      </c>
      <c r="BG130" s="102" t="e">
        <f>LOOKUP(W130,dati!$U$4:$V$5)</f>
        <v>#N/A</v>
      </c>
      <c r="BH130" s="102" t="e">
        <f>LOOKUP(X130,dati!$W$4:$X$5)</f>
        <v>#N/A</v>
      </c>
      <c r="BI130" s="102" t="e">
        <f>LOOKUP(Y130,dati!$Y$4:$Z$5)</f>
        <v>#N/A</v>
      </c>
      <c r="BJ130" s="102" t="e">
        <f>LOOKUP(Z130,dati!$AA$4:$AB$6)</f>
        <v>#N/A</v>
      </c>
      <c r="BK130" s="102" t="e">
        <f>LOOKUP(AB130,dati!$AC$4:$AD$6)</f>
        <v>#N/A</v>
      </c>
      <c r="BL130" s="102" t="e">
        <f>LOOKUP(AE130,dati!$AE$4:$AF$5)</f>
        <v>#N/A</v>
      </c>
      <c r="BM130" s="102" t="e">
        <f>LOOKUP(AF130,dati!$AG$4:$AH$5)</f>
        <v>#N/A</v>
      </c>
      <c r="BN130" s="102" t="e">
        <f>LOOKUP(AG130,dati!$AI$4:$AJ$6)</f>
        <v>#N/A</v>
      </c>
      <c r="BO130" s="102" t="e">
        <f>LOOKUP(AI130,dati!$AK$4:$AL$5)</f>
        <v>#N/A</v>
      </c>
      <c r="BP130" s="102" t="e">
        <f>LOOKUP(AJ130,dati!$AM$4:$AN$5)</f>
        <v>#N/A</v>
      </c>
      <c r="BQ130" s="102" t="e">
        <f>LOOKUP(AK130,dati!$AO$4:$AP$6)</f>
        <v>#N/A</v>
      </c>
      <c r="BR130" s="102" t="str">
        <f>IF(AL130="","#N/D",LOOKUP(AL130,dati!$AQ$4:$AR$6))</f>
        <v>#N/D</v>
      </c>
      <c r="BS130" s="102" t="e">
        <f>LOOKUP(AN130,dati!$AS$4:$AT$5)</f>
        <v>#N/A</v>
      </c>
      <c r="BT130" s="102" t="e">
        <f>LOOKUP(AO130,dati!$AU$4:$AV$5)</f>
        <v>#N/A</v>
      </c>
      <c r="BV130" s="102">
        <f>IF(AND(R130="NO",Q130="SI",P130="SI",O130="SI"),dati!$AY$4,0)</f>
        <v>0</v>
      </c>
      <c r="BW130" s="102">
        <f>IF(AND(R130="NO",Q130="SI",P130="NO",O130="SI"),dati!$AY$5,0)</f>
        <v>0</v>
      </c>
      <c r="BX130" s="102">
        <f>IF(AND(R130="NO",Q130="SI",P130="SI",O130="NO"),dati!$AY$5,0)</f>
        <v>0</v>
      </c>
      <c r="BY130" s="102">
        <f>IF(AND(R130="NO",Q130="SI",P130="NO",O130="NO"),dati!$AY$6,0)</f>
        <v>0</v>
      </c>
      <c r="BZ130" s="102">
        <f>IF(AND(R130="NO",Q130="NO"),dati!$AY$7,0)</f>
        <v>0</v>
      </c>
      <c r="CA130" s="102">
        <f>IF(R130="SI",dati!$AY$8,0)</f>
        <v>0</v>
      </c>
      <c r="CC130" s="103" t="str">
        <f t="shared" si="12"/>
        <v xml:space="preserve"> XX XX XX</v>
      </c>
      <c r="CD130" s="104" t="e">
        <f>LOOKUP(CC130,dati!$BC$4:$BD$9)</f>
        <v>#N/A</v>
      </c>
      <c r="CE130" s="105" t="e">
        <f>LOOKUP(L130,dati!BE131:BF149)</f>
        <v>#N/A</v>
      </c>
    </row>
    <row r="131" spans="1:83" ht="30" customHeight="1" x14ac:dyDescent="0.25">
      <c r="A131" s="209">
        <f t="shared" si="9"/>
        <v>128</v>
      </c>
      <c r="B131" s="179"/>
      <c r="C131" s="192"/>
      <c r="D131" s="193"/>
      <c r="E131" s="194"/>
      <c r="F131" s="200"/>
      <c r="G131" s="186"/>
      <c r="H131" s="186"/>
      <c r="I131" s="186"/>
      <c r="J131" s="186"/>
      <c r="K131" s="187" t="str">
        <f>IF(L131="","",LOOKUP(L131,dati!$BE$5:$BF$27))</f>
        <v/>
      </c>
      <c r="L131" s="187"/>
      <c r="M131" s="188"/>
      <c r="N131" s="186"/>
      <c r="O131" s="186" t="s">
        <v>947</v>
      </c>
      <c r="P131" s="186" t="s">
        <v>947</v>
      </c>
      <c r="Q131" s="186" t="s">
        <v>947</v>
      </c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9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7"/>
      <c r="AS131" s="187"/>
      <c r="AT131" s="187"/>
      <c r="AU131" s="187">
        <f t="shared" si="10"/>
        <v>0</v>
      </c>
      <c r="AV131" s="187" t="e">
        <f>IF(AU131="","",LOOKUP(AU131,dati!$AY$4:$AZ$8))</f>
        <v>#N/A</v>
      </c>
      <c r="AW131" s="190" t="e">
        <f t="shared" si="11"/>
        <v>#N/A</v>
      </c>
      <c r="AX131" s="191"/>
      <c r="AY131" s="191"/>
      <c r="AZ131" s="206"/>
      <c r="BA131" s="102">
        <f>LOOKUP(O131,dati!$I$4:$J$6)</f>
        <v>0</v>
      </c>
      <c r="BB131" s="102">
        <f>LOOKUP(P131,dati!$K$4:$L$6)</f>
        <v>0</v>
      </c>
      <c r="BC131" s="102">
        <f>LOOKUP(Q131,dati!$M$4:$N$6)</f>
        <v>0</v>
      </c>
      <c r="BD131" s="102" t="e">
        <f>LOOKUP(R131,dati!$O$4:$P$6)</f>
        <v>#N/A</v>
      </c>
      <c r="BE131" s="102" t="e">
        <f>LOOKUP(S131,dati!$Q$4:$R$6)</f>
        <v>#N/A</v>
      </c>
      <c r="BF131" s="102" t="e">
        <f>LOOKUP(V131,dati!$S$4:$T$5)</f>
        <v>#N/A</v>
      </c>
      <c r="BG131" s="102" t="e">
        <f>LOOKUP(W131,dati!$U$4:$V$5)</f>
        <v>#N/A</v>
      </c>
      <c r="BH131" s="102" t="e">
        <f>LOOKUP(X131,dati!$W$4:$X$5)</f>
        <v>#N/A</v>
      </c>
      <c r="BI131" s="102" t="e">
        <f>LOOKUP(Y131,dati!$Y$4:$Z$5)</f>
        <v>#N/A</v>
      </c>
      <c r="BJ131" s="102" t="e">
        <f>LOOKUP(Z131,dati!$AA$4:$AB$6)</f>
        <v>#N/A</v>
      </c>
      <c r="BK131" s="102" t="e">
        <f>LOOKUP(AB131,dati!$AC$4:$AD$6)</f>
        <v>#N/A</v>
      </c>
      <c r="BL131" s="102" t="e">
        <f>LOOKUP(AE131,dati!$AE$4:$AF$5)</f>
        <v>#N/A</v>
      </c>
      <c r="BM131" s="102" t="e">
        <f>LOOKUP(AF131,dati!$AG$4:$AH$5)</f>
        <v>#N/A</v>
      </c>
      <c r="BN131" s="102" t="e">
        <f>LOOKUP(AG131,dati!$AI$4:$AJ$6)</f>
        <v>#N/A</v>
      </c>
      <c r="BO131" s="102" t="e">
        <f>LOOKUP(AI131,dati!$AK$4:$AL$5)</f>
        <v>#N/A</v>
      </c>
      <c r="BP131" s="102" t="e">
        <f>LOOKUP(AJ131,dati!$AM$4:$AN$5)</f>
        <v>#N/A</v>
      </c>
      <c r="BQ131" s="102" t="e">
        <f>LOOKUP(AK131,dati!$AO$4:$AP$6)</f>
        <v>#N/A</v>
      </c>
      <c r="BR131" s="102" t="str">
        <f>IF(AL131="","#N/D",LOOKUP(AL131,dati!$AQ$4:$AR$6))</f>
        <v>#N/D</v>
      </c>
      <c r="BS131" s="102" t="e">
        <f>LOOKUP(AN131,dati!$AS$4:$AT$5)</f>
        <v>#N/A</v>
      </c>
      <c r="BT131" s="102" t="e">
        <f>LOOKUP(AO131,dati!$AU$4:$AV$5)</f>
        <v>#N/A</v>
      </c>
      <c r="BV131" s="102">
        <f>IF(AND(R131="NO",Q131="SI",P131="SI",O131="SI"),dati!$AY$4,0)</f>
        <v>0</v>
      </c>
      <c r="BW131" s="102">
        <f>IF(AND(R131="NO",Q131="SI",P131="NO",O131="SI"),dati!$AY$5,0)</f>
        <v>0</v>
      </c>
      <c r="BX131" s="102">
        <f>IF(AND(R131="NO",Q131="SI",P131="SI",O131="NO"),dati!$AY$5,0)</f>
        <v>0</v>
      </c>
      <c r="BY131" s="102">
        <f>IF(AND(R131="NO",Q131="SI",P131="NO",O131="NO"),dati!$AY$6,0)</f>
        <v>0</v>
      </c>
      <c r="BZ131" s="102">
        <f>IF(AND(R131="NO",Q131="NO"),dati!$AY$7,0)</f>
        <v>0</v>
      </c>
      <c r="CA131" s="102">
        <f>IF(R131="SI",dati!$AY$8,0)</f>
        <v>0</v>
      </c>
      <c r="CC131" s="103" t="str">
        <f t="shared" si="12"/>
        <v xml:space="preserve"> XX XX XX</v>
      </c>
      <c r="CD131" s="104" t="e">
        <f>LOOKUP(CC131,dati!$BC$4:$BD$9)</f>
        <v>#N/A</v>
      </c>
      <c r="CE131" s="105" t="e">
        <f>LOOKUP(L131,dati!BE132:BF150)</f>
        <v>#N/A</v>
      </c>
    </row>
    <row r="132" spans="1:83" ht="30" customHeight="1" x14ac:dyDescent="0.25">
      <c r="A132" s="209">
        <f t="shared" si="9"/>
        <v>129</v>
      </c>
      <c r="B132" s="179"/>
      <c r="C132" s="192"/>
      <c r="D132" s="193"/>
      <c r="E132" s="194"/>
      <c r="F132" s="200"/>
      <c r="G132" s="186"/>
      <c r="H132" s="186"/>
      <c r="I132" s="186"/>
      <c r="J132" s="186"/>
      <c r="K132" s="187" t="str">
        <f>IF(L132="","",LOOKUP(L132,dati!$BE$5:$BF$27))</f>
        <v/>
      </c>
      <c r="L132" s="187"/>
      <c r="M132" s="188"/>
      <c r="N132" s="186"/>
      <c r="O132" s="186" t="s">
        <v>947</v>
      </c>
      <c r="P132" s="186" t="s">
        <v>947</v>
      </c>
      <c r="Q132" s="186" t="s">
        <v>947</v>
      </c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9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7"/>
      <c r="AS132" s="187"/>
      <c r="AT132" s="187"/>
      <c r="AU132" s="187">
        <f t="shared" si="10"/>
        <v>0</v>
      </c>
      <c r="AV132" s="187" t="e">
        <f>IF(AU132="","",LOOKUP(AU132,dati!$AY$4:$AZ$8))</f>
        <v>#N/A</v>
      </c>
      <c r="AW132" s="190" t="e">
        <f t="shared" si="11"/>
        <v>#N/A</v>
      </c>
      <c r="AX132" s="191"/>
      <c r="AY132" s="191"/>
      <c r="AZ132" s="206"/>
      <c r="BA132" s="102">
        <f>LOOKUP(O132,dati!$I$4:$J$6)</f>
        <v>0</v>
      </c>
      <c r="BB132" s="102">
        <f>LOOKUP(P132,dati!$K$4:$L$6)</f>
        <v>0</v>
      </c>
      <c r="BC132" s="102">
        <f>LOOKUP(Q132,dati!$M$4:$N$6)</f>
        <v>0</v>
      </c>
      <c r="BD132" s="102" t="e">
        <f>LOOKUP(R132,dati!$O$4:$P$6)</f>
        <v>#N/A</v>
      </c>
      <c r="BE132" s="102" t="e">
        <f>LOOKUP(S132,dati!$Q$4:$R$6)</f>
        <v>#N/A</v>
      </c>
      <c r="BF132" s="102" t="e">
        <f>LOOKUP(V132,dati!$S$4:$T$5)</f>
        <v>#N/A</v>
      </c>
      <c r="BG132" s="102" t="e">
        <f>LOOKUP(W132,dati!$U$4:$V$5)</f>
        <v>#N/A</v>
      </c>
      <c r="BH132" s="102" t="e">
        <f>LOOKUP(X132,dati!$W$4:$X$5)</f>
        <v>#N/A</v>
      </c>
      <c r="BI132" s="102" t="e">
        <f>LOOKUP(Y132,dati!$Y$4:$Z$5)</f>
        <v>#N/A</v>
      </c>
      <c r="BJ132" s="102" t="e">
        <f>LOOKUP(Z132,dati!$AA$4:$AB$6)</f>
        <v>#N/A</v>
      </c>
      <c r="BK132" s="102" t="e">
        <f>LOOKUP(AB132,dati!$AC$4:$AD$6)</f>
        <v>#N/A</v>
      </c>
      <c r="BL132" s="102" t="e">
        <f>LOOKUP(AE132,dati!$AE$4:$AF$5)</f>
        <v>#N/A</v>
      </c>
      <c r="BM132" s="102" t="e">
        <f>LOOKUP(AF132,dati!$AG$4:$AH$5)</f>
        <v>#N/A</v>
      </c>
      <c r="BN132" s="102" t="e">
        <f>LOOKUP(AG132,dati!$AI$4:$AJ$6)</f>
        <v>#N/A</v>
      </c>
      <c r="BO132" s="102" t="e">
        <f>LOOKUP(AI132,dati!$AK$4:$AL$5)</f>
        <v>#N/A</v>
      </c>
      <c r="BP132" s="102" t="e">
        <f>LOOKUP(AJ132,dati!$AM$4:$AN$5)</f>
        <v>#N/A</v>
      </c>
      <c r="BQ132" s="102" t="e">
        <f>LOOKUP(AK132,dati!$AO$4:$AP$6)</f>
        <v>#N/A</v>
      </c>
      <c r="BR132" s="102" t="str">
        <f>IF(AL132="","#N/D",LOOKUP(AL132,dati!$AQ$4:$AR$6))</f>
        <v>#N/D</v>
      </c>
      <c r="BS132" s="102" t="e">
        <f>LOOKUP(AN132,dati!$AS$4:$AT$5)</f>
        <v>#N/A</v>
      </c>
      <c r="BT132" s="102" t="e">
        <f>LOOKUP(AO132,dati!$AU$4:$AV$5)</f>
        <v>#N/A</v>
      </c>
      <c r="BV132" s="102">
        <f>IF(AND(R132="NO",Q132="SI",P132="SI",O132="SI"),dati!$AY$4,0)</f>
        <v>0</v>
      </c>
      <c r="BW132" s="102">
        <f>IF(AND(R132="NO",Q132="SI",P132="NO",O132="SI"),dati!$AY$5,0)</f>
        <v>0</v>
      </c>
      <c r="BX132" s="102">
        <f>IF(AND(R132="NO",Q132="SI",P132="SI",O132="NO"),dati!$AY$5,0)</f>
        <v>0</v>
      </c>
      <c r="BY132" s="102">
        <f>IF(AND(R132="NO",Q132="SI",P132="NO",O132="NO"),dati!$AY$6,0)</f>
        <v>0</v>
      </c>
      <c r="BZ132" s="102">
        <f>IF(AND(R132="NO",Q132="NO"),dati!$AY$7,0)</f>
        <v>0</v>
      </c>
      <c r="CA132" s="102">
        <f>IF(R132="SI",dati!$AY$8,0)</f>
        <v>0</v>
      </c>
      <c r="CC132" s="103" t="str">
        <f t="shared" si="12"/>
        <v xml:space="preserve"> XX XX XX</v>
      </c>
      <c r="CD132" s="104" t="e">
        <f>LOOKUP(CC132,dati!$BC$4:$BD$9)</f>
        <v>#N/A</v>
      </c>
      <c r="CE132" s="105" t="e">
        <f>LOOKUP(L132,dati!BE133:BF151)</f>
        <v>#N/A</v>
      </c>
    </row>
    <row r="133" spans="1:83" ht="30" customHeight="1" x14ac:dyDescent="0.25">
      <c r="A133" s="209">
        <f t="shared" si="9"/>
        <v>130</v>
      </c>
      <c r="B133" s="179"/>
      <c r="C133" s="192"/>
      <c r="D133" s="193"/>
      <c r="E133" s="194"/>
      <c r="F133" s="200"/>
      <c r="G133" s="186"/>
      <c r="H133" s="186"/>
      <c r="I133" s="186"/>
      <c r="J133" s="186"/>
      <c r="K133" s="187" t="str">
        <f>IF(L133="","",LOOKUP(L133,dati!$BE$5:$BF$27))</f>
        <v/>
      </c>
      <c r="L133" s="187"/>
      <c r="M133" s="188"/>
      <c r="N133" s="186"/>
      <c r="O133" s="186" t="s">
        <v>947</v>
      </c>
      <c r="P133" s="186" t="s">
        <v>947</v>
      </c>
      <c r="Q133" s="186" t="s">
        <v>947</v>
      </c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9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7"/>
      <c r="AS133" s="187"/>
      <c r="AT133" s="187"/>
      <c r="AU133" s="187">
        <f t="shared" si="10"/>
        <v>0</v>
      </c>
      <c r="AV133" s="187" t="e">
        <f>IF(AU133="","",LOOKUP(AU133,dati!$AY$4:$AZ$8))</f>
        <v>#N/A</v>
      </c>
      <c r="AW133" s="190" t="e">
        <f t="shared" si="11"/>
        <v>#N/A</v>
      </c>
      <c r="AX133" s="191"/>
      <c r="AY133" s="191"/>
      <c r="AZ133" s="206"/>
      <c r="BA133" s="102">
        <f>LOOKUP(O133,dati!$I$4:$J$6)</f>
        <v>0</v>
      </c>
      <c r="BB133" s="102">
        <f>LOOKUP(P133,dati!$K$4:$L$6)</f>
        <v>0</v>
      </c>
      <c r="BC133" s="102">
        <f>LOOKUP(Q133,dati!$M$4:$N$6)</f>
        <v>0</v>
      </c>
      <c r="BD133" s="102" t="e">
        <f>LOOKUP(R133,dati!$O$4:$P$6)</f>
        <v>#N/A</v>
      </c>
      <c r="BE133" s="102" t="e">
        <f>LOOKUP(S133,dati!$Q$4:$R$6)</f>
        <v>#N/A</v>
      </c>
      <c r="BF133" s="102" t="e">
        <f>LOOKUP(V133,dati!$S$4:$T$5)</f>
        <v>#N/A</v>
      </c>
      <c r="BG133" s="102" t="e">
        <f>LOOKUP(W133,dati!$U$4:$V$5)</f>
        <v>#N/A</v>
      </c>
      <c r="BH133" s="102" t="e">
        <f>LOOKUP(X133,dati!$W$4:$X$5)</f>
        <v>#N/A</v>
      </c>
      <c r="BI133" s="102" t="e">
        <f>LOOKUP(Y133,dati!$Y$4:$Z$5)</f>
        <v>#N/A</v>
      </c>
      <c r="BJ133" s="102" t="e">
        <f>LOOKUP(Z133,dati!$AA$4:$AB$6)</f>
        <v>#N/A</v>
      </c>
      <c r="BK133" s="102" t="e">
        <f>LOOKUP(AB133,dati!$AC$4:$AD$6)</f>
        <v>#N/A</v>
      </c>
      <c r="BL133" s="102" t="e">
        <f>LOOKUP(AE133,dati!$AE$4:$AF$5)</f>
        <v>#N/A</v>
      </c>
      <c r="BM133" s="102" t="e">
        <f>LOOKUP(AF133,dati!$AG$4:$AH$5)</f>
        <v>#N/A</v>
      </c>
      <c r="BN133" s="102" t="e">
        <f>LOOKUP(AG133,dati!$AI$4:$AJ$6)</f>
        <v>#N/A</v>
      </c>
      <c r="BO133" s="102" t="e">
        <f>LOOKUP(AI133,dati!$AK$4:$AL$5)</f>
        <v>#N/A</v>
      </c>
      <c r="BP133" s="102" t="e">
        <f>LOOKUP(AJ133,dati!$AM$4:$AN$5)</f>
        <v>#N/A</v>
      </c>
      <c r="BQ133" s="102" t="e">
        <f>LOOKUP(AK133,dati!$AO$4:$AP$6)</f>
        <v>#N/A</v>
      </c>
      <c r="BR133" s="102" t="str">
        <f>IF(AL133="","#N/D",LOOKUP(AL133,dati!$AQ$4:$AR$6))</f>
        <v>#N/D</v>
      </c>
      <c r="BS133" s="102" t="e">
        <f>LOOKUP(AN133,dati!$AS$4:$AT$5)</f>
        <v>#N/A</v>
      </c>
      <c r="BT133" s="102" t="e">
        <f>LOOKUP(AO133,dati!$AU$4:$AV$5)</f>
        <v>#N/A</v>
      </c>
      <c r="BV133" s="102">
        <f>IF(AND(R133="NO",Q133="SI",P133="SI",O133="SI"),dati!$AY$4,0)</f>
        <v>0</v>
      </c>
      <c r="BW133" s="102">
        <f>IF(AND(R133="NO",Q133="SI",P133="NO",O133="SI"),dati!$AY$5,0)</f>
        <v>0</v>
      </c>
      <c r="BX133" s="102">
        <f>IF(AND(R133="NO",Q133="SI",P133="SI",O133="NO"),dati!$AY$5,0)</f>
        <v>0</v>
      </c>
      <c r="BY133" s="102">
        <f>IF(AND(R133="NO",Q133="SI",P133="NO",O133="NO"),dati!$AY$6,0)</f>
        <v>0</v>
      </c>
      <c r="BZ133" s="102">
        <f>IF(AND(R133="NO",Q133="NO"),dati!$AY$7,0)</f>
        <v>0</v>
      </c>
      <c r="CA133" s="102">
        <f>IF(R133="SI",dati!$AY$8,0)</f>
        <v>0</v>
      </c>
      <c r="CC133" s="103" t="str">
        <f t="shared" si="12"/>
        <v xml:space="preserve"> XX XX XX</v>
      </c>
      <c r="CD133" s="104" t="e">
        <f>LOOKUP(CC133,dati!$BC$4:$BD$9)</f>
        <v>#N/A</v>
      </c>
      <c r="CE133" s="105" t="e">
        <f>LOOKUP(L133,dati!BE134:BF152)</f>
        <v>#N/A</v>
      </c>
    </row>
    <row r="134" spans="1:83" ht="30" customHeight="1" x14ac:dyDescent="0.25">
      <c r="A134" s="209">
        <f t="shared" ref="A134:A197" si="13">A133+1</f>
        <v>131</v>
      </c>
      <c r="B134" s="179"/>
      <c r="C134" s="192"/>
      <c r="D134" s="193"/>
      <c r="E134" s="194"/>
      <c r="F134" s="200"/>
      <c r="G134" s="186"/>
      <c r="H134" s="186"/>
      <c r="I134" s="186"/>
      <c r="J134" s="186"/>
      <c r="K134" s="187" t="str">
        <f>IF(L134="","",LOOKUP(L134,dati!$BE$5:$BF$27))</f>
        <v/>
      </c>
      <c r="L134" s="187"/>
      <c r="M134" s="188"/>
      <c r="N134" s="186"/>
      <c r="O134" s="186" t="s">
        <v>947</v>
      </c>
      <c r="P134" s="186" t="s">
        <v>947</v>
      </c>
      <c r="Q134" s="186" t="s">
        <v>947</v>
      </c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9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7"/>
      <c r="AS134" s="187"/>
      <c r="AT134" s="187"/>
      <c r="AU134" s="187">
        <f t="shared" si="10"/>
        <v>0</v>
      </c>
      <c r="AV134" s="187" t="e">
        <f>IF(AU134="","",LOOKUP(AU134,dati!$AY$4:$AZ$8))</f>
        <v>#N/A</v>
      </c>
      <c r="AW134" s="190" t="e">
        <f t="shared" si="11"/>
        <v>#N/A</v>
      </c>
      <c r="AX134" s="191"/>
      <c r="AY134" s="191"/>
      <c r="AZ134" s="206"/>
      <c r="BA134" s="102">
        <f>LOOKUP(O134,dati!$I$4:$J$6)</f>
        <v>0</v>
      </c>
      <c r="BB134" s="102">
        <f>LOOKUP(P134,dati!$K$4:$L$6)</f>
        <v>0</v>
      </c>
      <c r="BC134" s="102">
        <f>LOOKUP(Q134,dati!$M$4:$N$6)</f>
        <v>0</v>
      </c>
      <c r="BD134" s="102" t="e">
        <f>LOOKUP(R134,dati!$O$4:$P$6)</f>
        <v>#N/A</v>
      </c>
      <c r="BE134" s="102" t="e">
        <f>LOOKUP(S134,dati!$Q$4:$R$6)</f>
        <v>#N/A</v>
      </c>
      <c r="BF134" s="102" t="e">
        <f>LOOKUP(V134,dati!$S$4:$T$5)</f>
        <v>#N/A</v>
      </c>
      <c r="BG134" s="102" t="e">
        <f>LOOKUP(W134,dati!$U$4:$V$5)</f>
        <v>#N/A</v>
      </c>
      <c r="BH134" s="102" t="e">
        <f>LOOKUP(X134,dati!$W$4:$X$5)</f>
        <v>#N/A</v>
      </c>
      <c r="BI134" s="102" t="e">
        <f>LOOKUP(Y134,dati!$Y$4:$Z$5)</f>
        <v>#N/A</v>
      </c>
      <c r="BJ134" s="102" t="e">
        <f>LOOKUP(Z134,dati!$AA$4:$AB$6)</f>
        <v>#N/A</v>
      </c>
      <c r="BK134" s="102" t="e">
        <f>LOOKUP(AB134,dati!$AC$4:$AD$6)</f>
        <v>#N/A</v>
      </c>
      <c r="BL134" s="102" t="e">
        <f>LOOKUP(AE134,dati!$AE$4:$AF$5)</f>
        <v>#N/A</v>
      </c>
      <c r="BM134" s="102" t="e">
        <f>LOOKUP(AF134,dati!$AG$4:$AH$5)</f>
        <v>#N/A</v>
      </c>
      <c r="BN134" s="102" t="e">
        <f>LOOKUP(AG134,dati!$AI$4:$AJ$6)</f>
        <v>#N/A</v>
      </c>
      <c r="BO134" s="102" t="e">
        <f>LOOKUP(AI134,dati!$AK$4:$AL$5)</f>
        <v>#N/A</v>
      </c>
      <c r="BP134" s="102" t="e">
        <f>LOOKUP(AJ134,dati!$AM$4:$AN$5)</f>
        <v>#N/A</v>
      </c>
      <c r="BQ134" s="102" t="e">
        <f>LOOKUP(AK134,dati!$AO$4:$AP$6)</f>
        <v>#N/A</v>
      </c>
      <c r="BR134" s="102" t="str">
        <f>IF(AL134="","#N/D",LOOKUP(AL134,dati!$AQ$4:$AR$6))</f>
        <v>#N/D</v>
      </c>
      <c r="BS134" s="102" t="e">
        <f>LOOKUP(AN134,dati!$AS$4:$AT$5)</f>
        <v>#N/A</v>
      </c>
      <c r="BT134" s="102" t="e">
        <f>LOOKUP(AO134,dati!$AU$4:$AV$5)</f>
        <v>#N/A</v>
      </c>
      <c r="BV134" s="102">
        <f>IF(AND(R134="NO",Q134="SI",P134="SI",O134="SI"),dati!$AY$4,0)</f>
        <v>0</v>
      </c>
      <c r="BW134" s="102">
        <f>IF(AND(R134="NO",Q134="SI",P134="NO",O134="SI"),dati!$AY$5,0)</f>
        <v>0</v>
      </c>
      <c r="BX134" s="102">
        <f>IF(AND(R134="NO",Q134="SI",P134="SI",O134="NO"),dati!$AY$5,0)</f>
        <v>0</v>
      </c>
      <c r="BY134" s="102">
        <f>IF(AND(R134="NO",Q134="SI",P134="NO",O134="NO"),dati!$AY$6,0)</f>
        <v>0</v>
      </c>
      <c r="BZ134" s="102">
        <f>IF(AND(R134="NO",Q134="NO"),dati!$AY$7,0)</f>
        <v>0</v>
      </c>
      <c r="CA134" s="102">
        <f>IF(R134="SI",dati!$AY$8,0)</f>
        <v>0</v>
      </c>
      <c r="CC134" s="103" t="str">
        <f t="shared" si="12"/>
        <v xml:space="preserve"> XX XX XX</v>
      </c>
      <c r="CD134" s="104" t="e">
        <f>LOOKUP(CC134,dati!$BC$4:$BD$9)</f>
        <v>#N/A</v>
      </c>
      <c r="CE134" s="105" t="e">
        <f>LOOKUP(L134,dati!BE135:BF153)</f>
        <v>#N/A</v>
      </c>
    </row>
    <row r="135" spans="1:83" ht="30" customHeight="1" x14ac:dyDescent="0.25">
      <c r="A135" s="209">
        <f t="shared" si="13"/>
        <v>132</v>
      </c>
      <c r="B135" s="179"/>
      <c r="C135" s="192"/>
      <c r="D135" s="193"/>
      <c r="E135" s="194"/>
      <c r="F135" s="200"/>
      <c r="G135" s="186"/>
      <c r="H135" s="186"/>
      <c r="I135" s="186"/>
      <c r="J135" s="186"/>
      <c r="K135" s="187" t="str">
        <f>IF(L135="","",LOOKUP(L135,dati!$BE$5:$BF$27))</f>
        <v/>
      </c>
      <c r="L135" s="187"/>
      <c r="M135" s="188"/>
      <c r="N135" s="186"/>
      <c r="O135" s="186" t="s">
        <v>947</v>
      </c>
      <c r="P135" s="186" t="s">
        <v>947</v>
      </c>
      <c r="Q135" s="186" t="s">
        <v>947</v>
      </c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9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7"/>
      <c r="AS135" s="187"/>
      <c r="AT135" s="187"/>
      <c r="AU135" s="187">
        <f t="shared" si="10"/>
        <v>0</v>
      </c>
      <c r="AV135" s="187" t="e">
        <f>IF(AU135="","",LOOKUP(AU135,dati!$AY$4:$AZ$8))</f>
        <v>#N/A</v>
      </c>
      <c r="AW135" s="190" t="e">
        <f t="shared" si="11"/>
        <v>#N/A</v>
      </c>
      <c r="AX135" s="191"/>
      <c r="AY135" s="191"/>
      <c r="AZ135" s="206"/>
      <c r="BA135" s="102">
        <f>LOOKUP(O135,dati!$I$4:$J$6)</f>
        <v>0</v>
      </c>
      <c r="BB135" s="102">
        <f>LOOKUP(P135,dati!$K$4:$L$6)</f>
        <v>0</v>
      </c>
      <c r="BC135" s="102">
        <f>LOOKUP(Q135,dati!$M$4:$N$6)</f>
        <v>0</v>
      </c>
      <c r="BD135" s="102" t="e">
        <f>LOOKUP(R135,dati!$O$4:$P$6)</f>
        <v>#N/A</v>
      </c>
      <c r="BE135" s="102" t="e">
        <f>LOOKUP(S135,dati!$Q$4:$R$6)</f>
        <v>#N/A</v>
      </c>
      <c r="BF135" s="102" t="e">
        <f>LOOKUP(V135,dati!$S$4:$T$5)</f>
        <v>#N/A</v>
      </c>
      <c r="BG135" s="102" t="e">
        <f>LOOKUP(W135,dati!$U$4:$V$5)</f>
        <v>#N/A</v>
      </c>
      <c r="BH135" s="102" t="e">
        <f>LOOKUP(X135,dati!$W$4:$X$5)</f>
        <v>#N/A</v>
      </c>
      <c r="BI135" s="102" t="e">
        <f>LOOKUP(Y135,dati!$Y$4:$Z$5)</f>
        <v>#N/A</v>
      </c>
      <c r="BJ135" s="102" t="e">
        <f>LOOKUP(Z135,dati!$AA$4:$AB$6)</f>
        <v>#N/A</v>
      </c>
      <c r="BK135" s="102" t="e">
        <f>LOOKUP(AB135,dati!$AC$4:$AD$6)</f>
        <v>#N/A</v>
      </c>
      <c r="BL135" s="102" t="e">
        <f>LOOKUP(AE135,dati!$AE$4:$AF$5)</f>
        <v>#N/A</v>
      </c>
      <c r="BM135" s="102" t="e">
        <f>LOOKUP(AF135,dati!$AG$4:$AH$5)</f>
        <v>#N/A</v>
      </c>
      <c r="BN135" s="102" t="e">
        <f>LOOKUP(AG135,dati!$AI$4:$AJ$6)</f>
        <v>#N/A</v>
      </c>
      <c r="BO135" s="102" t="e">
        <f>LOOKUP(AI135,dati!$AK$4:$AL$5)</f>
        <v>#N/A</v>
      </c>
      <c r="BP135" s="102" t="e">
        <f>LOOKUP(AJ135,dati!$AM$4:$AN$5)</f>
        <v>#N/A</v>
      </c>
      <c r="BQ135" s="102" t="e">
        <f>LOOKUP(AK135,dati!$AO$4:$AP$6)</f>
        <v>#N/A</v>
      </c>
      <c r="BR135" s="102" t="str">
        <f>IF(AL135="","#N/D",LOOKUP(AL135,dati!$AQ$4:$AR$6))</f>
        <v>#N/D</v>
      </c>
      <c r="BS135" s="102" t="e">
        <f>LOOKUP(AN135,dati!$AS$4:$AT$5)</f>
        <v>#N/A</v>
      </c>
      <c r="BT135" s="102" t="e">
        <f>LOOKUP(AO135,dati!$AU$4:$AV$5)</f>
        <v>#N/A</v>
      </c>
      <c r="BV135" s="102">
        <f>IF(AND(R135="NO",Q135="SI",P135="SI",O135="SI"),dati!$AY$4,0)</f>
        <v>0</v>
      </c>
      <c r="BW135" s="102">
        <f>IF(AND(R135="NO",Q135="SI",P135="NO",O135="SI"),dati!$AY$5,0)</f>
        <v>0</v>
      </c>
      <c r="BX135" s="102">
        <f>IF(AND(R135="NO",Q135="SI",P135="SI",O135="NO"),dati!$AY$5,0)</f>
        <v>0</v>
      </c>
      <c r="BY135" s="102">
        <f>IF(AND(R135="NO",Q135="SI",P135="NO",O135="NO"),dati!$AY$6,0)</f>
        <v>0</v>
      </c>
      <c r="BZ135" s="102">
        <f>IF(AND(R135="NO",Q135="NO"),dati!$AY$7,0)</f>
        <v>0</v>
      </c>
      <c r="CA135" s="102">
        <f>IF(R135="SI",dati!$AY$8,0)</f>
        <v>0</v>
      </c>
      <c r="CC135" s="103" t="str">
        <f t="shared" si="12"/>
        <v xml:space="preserve"> XX XX XX</v>
      </c>
      <c r="CD135" s="104" t="e">
        <f>LOOKUP(CC135,dati!$BC$4:$BD$9)</f>
        <v>#N/A</v>
      </c>
      <c r="CE135" s="105" t="e">
        <f>LOOKUP(L135,dati!BE136:BF154)</f>
        <v>#N/A</v>
      </c>
    </row>
    <row r="136" spans="1:83" ht="30" customHeight="1" x14ac:dyDescent="0.25">
      <c r="A136" s="209">
        <f t="shared" si="13"/>
        <v>133</v>
      </c>
      <c r="B136" s="179"/>
      <c r="C136" s="192"/>
      <c r="D136" s="193"/>
      <c r="E136" s="194"/>
      <c r="F136" s="200"/>
      <c r="G136" s="186"/>
      <c r="H136" s="186"/>
      <c r="I136" s="186"/>
      <c r="J136" s="186"/>
      <c r="K136" s="187" t="str">
        <f>IF(L136="","",LOOKUP(L136,dati!$BE$5:$BF$27))</f>
        <v/>
      </c>
      <c r="L136" s="187"/>
      <c r="M136" s="188"/>
      <c r="N136" s="186"/>
      <c r="O136" s="186" t="s">
        <v>947</v>
      </c>
      <c r="P136" s="186" t="s">
        <v>947</v>
      </c>
      <c r="Q136" s="186" t="s">
        <v>947</v>
      </c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9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7"/>
      <c r="AS136" s="187"/>
      <c r="AT136" s="187"/>
      <c r="AU136" s="187">
        <f t="shared" si="10"/>
        <v>0</v>
      </c>
      <c r="AV136" s="187" t="e">
        <f>IF(AU136="","",LOOKUP(AU136,dati!$AY$4:$AZ$8))</f>
        <v>#N/A</v>
      </c>
      <c r="AW136" s="190" t="e">
        <f t="shared" si="11"/>
        <v>#N/A</v>
      </c>
      <c r="AX136" s="191"/>
      <c r="AY136" s="191"/>
      <c r="AZ136" s="206"/>
      <c r="BA136" s="102">
        <f>LOOKUP(O136,dati!$I$4:$J$6)</f>
        <v>0</v>
      </c>
      <c r="BB136" s="102">
        <f>LOOKUP(P136,dati!$K$4:$L$6)</f>
        <v>0</v>
      </c>
      <c r="BC136" s="102">
        <f>LOOKUP(Q136,dati!$M$4:$N$6)</f>
        <v>0</v>
      </c>
      <c r="BD136" s="102" t="e">
        <f>LOOKUP(R136,dati!$O$4:$P$6)</f>
        <v>#N/A</v>
      </c>
      <c r="BE136" s="102" t="e">
        <f>LOOKUP(S136,dati!$Q$4:$R$6)</f>
        <v>#N/A</v>
      </c>
      <c r="BF136" s="102" t="e">
        <f>LOOKUP(V136,dati!$S$4:$T$5)</f>
        <v>#N/A</v>
      </c>
      <c r="BG136" s="102" t="e">
        <f>LOOKUP(W136,dati!$U$4:$V$5)</f>
        <v>#N/A</v>
      </c>
      <c r="BH136" s="102" t="e">
        <f>LOOKUP(X136,dati!$W$4:$X$5)</f>
        <v>#N/A</v>
      </c>
      <c r="BI136" s="102" t="e">
        <f>LOOKUP(Y136,dati!$Y$4:$Z$5)</f>
        <v>#N/A</v>
      </c>
      <c r="BJ136" s="102" t="e">
        <f>LOOKUP(Z136,dati!$AA$4:$AB$6)</f>
        <v>#N/A</v>
      </c>
      <c r="BK136" s="102" t="e">
        <f>LOOKUP(AB136,dati!$AC$4:$AD$6)</f>
        <v>#N/A</v>
      </c>
      <c r="BL136" s="102" t="e">
        <f>LOOKUP(AE136,dati!$AE$4:$AF$5)</f>
        <v>#N/A</v>
      </c>
      <c r="BM136" s="102" t="e">
        <f>LOOKUP(AF136,dati!$AG$4:$AH$5)</f>
        <v>#N/A</v>
      </c>
      <c r="BN136" s="102" t="e">
        <f>LOOKUP(AG136,dati!$AI$4:$AJ$6)</f>
        <v>#N/A</v>
      </c>
      <c r="BO136" s="102" t="e">
        <f>LOOKUP(AI136,dati!$AK$4:$AL$5)</f>
        <v>#N/A</v>
      </c>
      <c r="BP136" s="102" t="e">
        <f>LOOKUP(AJ136,dati!$AM$4:$AN$5)</f>
        <v>#N/A</v>
      </c>
      <c r="BQ136" s="102" t="e">
        <f>LOOKUP(AK136,dati!$AO$4:$AP$6)</f>
        <v>#N/A</v>
      </c>
      <c r="BR136" s="102" t="str">
        <f>IF(AL136="","#N/D",LOOKUP(AL136,dati!$AQ$4:$AR$6))</f>
        <v>#N/D</v>
      </c>
      <c r="BS136" s="102" t="e">
        <f>LOOKUP(AN136,dati!$AS$4:$AT$5)</f>
        <v>#N/A</v>
      </c>
      <c r="BT136" s="102" t="e">
        <f>LOOKUP(AO136,dati!$AU$4:$AV$5)</f>
        <v>#N/A</v>
      </c>
      <c r="BV136" s="102">
        <f>IF(AND(R136="NO",Q136="SI",P136="SI",O136="SI"),dati!$AY$4,0)</f>
        <v>0</v>
      </c>
      <c r="BW136" s="102">
        <f>IF(AND(R136="NO",Q136="SI",P136="NO",O136="SI"),dati!$AY$5,0)</f>
        <v>0</v>
      </c>
      <c r="BX136" s="102">
        <f>IF(AND(R136="NO",Q136="SI",P136="SI",O136="NO"),dati!$AY$5,0)</f>
        <v>0</v>
      </c>
      <c r="BY136" s="102">
        <f>IF(AND(R136="NO",Q136="SI",P136="NO",O136="NO"),dati!$AY$6,0)</f>
        <v>0</v>
      </c>
      <c r="BZ136" s="102">
        <f>IF(AND(R136="NO",Q136="NO"),dati!$AY$7,0)</f>
        <v>0</v>
      </c>
      <c r="CA136" s="102">
        <f>IF(R136="SI",dati!$AY$8,0)</f>
        <v>0</v>
      </c>
      <c r="CC136" s="103" t="str">
        <f t="shared" si="12"/>
        <v xml:space="preserve"> XX XX XX</v>
      </c>
      <c r="CD136" s="104" t="e">
        <f>LOOKUP(CC136,dati!$BC$4:$BD$9)</f>
        <v>#N/A</v>
      </c>
      <c r="CE136" s="105" t="e">
        <f>LOOKUP(L136,dati!BE137:BF155)</f>
        <v>#N/A</v>
      </c>
    </row>
    <row r="137" spans="1:83" ht="30" customHeight="1" x14ac:dyDescent="0.25">
      <c r="A137" s="209">
        <f t="shared" si="13"/>
        <v>134</v>
      </c>
      <c r="B137" s="179"/>
      <c r="C137" s="192"/>
      <c r="D137" s="193"/>
      <c r="E137" s="194"/>
      <c r="F137" s="200"/>
      <c r="G137" s="186"/>
      <c r="H137" s="186"/>
      <c r="I137" s="186"/>
      <c r="J137" s="186"/>
      <c r="K137" s="187" t="str">
        <f>IF(L137="","",LOOKUP(L137,dati!$BE$5:$BF$27))</f>
        <v/>
      </c>
      <c r="L137" s="187"/>
      <c r="M137" s="188"/>
      <c r="N137" s="186"/>
      <c r="O137" s="186" t="s">
        <v>947</v>
      </c>
      <c r="P137" s="186" t="s">
        <v>947</v>
      </c>
      <c r="Q137" s="186" t="s">
        <v>947</v>
      </c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9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7"/>
      <c r="AS137" s="187"/>
      <c r="AT137" s="187"/>
      <c r="AU137" s="187">
        <f t="shared" si="10"/>
        <v>0</v>
      </c>
      <c r="AV137" s="187" t="e">
        <f>IF(AU137="","",LOOKUP(AU137,dati!$AY$4:$AZ$8))</f>
        <v>#N/A</v>
      </c>
      <c r="AW137" s="190" t="e">
        <f t="shared" si="11"/>
        <v>#N/A</v>
      </c>
      <c r="AX137" s="191"/>
      <c r="AY137" s="191"/>
      <c r="AZ137" s="206"/>
      <c r="BA137" s="102">
        <f>LOOKUP(O137,dati!$I$4:$J$6)</f>
        <v>0</v>
      </c>
      <c r="BB137" s="102">
        <f>LOOKUP(P137,dati!$K$4:$L$6)</f>
        <v>0</v>
      </c>
      <c r="BC137" s="102">
        <f>LOOKUP(Q137,dati!$M$4:$N$6)</f>
        <v>0</v>
      </c>
      <c r="BD137" s="102" t="e">
        <f>LOOKUP(R137,dati!$O$4:$P$6)</f>
        <v>#N/A</v>
      </c>
      <c r="BE137" s="102" t="e">
        <f>LOOKUP(S137,dati!$Q$4:$R$6)</f>
        <v>#N/A</v>
      </c>
      <c r="BF137" s="102" t="e">
        <f>LOOKUP(V137,dati!$S$4:$T$5)</f>
        <v>#N/A</v>
      </c>
      <c r="BG137" s="102" t="e">
        <f>LOOKUP(W137,dati!$U$4:$V$5)</f>
        <v>#N/A</v>
      </c>
      <c r="BH137" s="102" t="e">
        <f>LOOKUP(X137,dati!$W$4:$X$5)</f>
        <v>#N/A</v>
      </c>
      <c r="BI137" s="102" t="e">
        <f>LOOKUP(Y137,dati!$Y$4:$Z$5)</f>
        <v>#N/A</v>
      </c>
      <c r="BJ137" s="102" t="e">
        <f>LOOKUP(Z137,dati!$AA$4:$AB$6)</f>
        <v>#N/A</v>
      </c>
      <c r="BK137" s="102" t="e">
        <f>LOOKUP(AB137,dati!$AC$4:$AD$6)</f>
        <v>#N/A</v>
      </c>
      <c r="BL137" s="102" t="e">
        <f>LOOKUP(AE137,dati!$AE$4:$AF$5)</f>
        <v>#N/A</v>
      </c>
      <c r="BM137" s="102" t="e">
        <f>LOOKUP(AF137,dati!$AG$4:$AH$5)</f>
        <v>#N/A</v>
      </c>
      <c r="BN137" s="102" t="e">
        <f>LOOKUP(AG137,dati!$AI$4:$AJ$6)</f>
        <v>#N/A</v>
      </c>
      <c r="BO137" s="102" t="e">
        <f>LOOKUP(AI137,dati!$AK$4:$AL$5)</f>
        <v>#N/A</v>
      </c>
      <c r="BP137" s="102" t="e">
        <f>LOOKUP(AJ137,dati!$AM$4:$AN$5)</f>
        <v>#N/A</v>
      </c>
      <c r="BQ137" s="102" t="e">
        <f>LOOKUP(AK137,dati!$AO$4:$AP$6)</f>
        <v>#N/A</v>
      </c>
      <c r="BR137" s="102" t="str">
        <f>IF(AL137="","#N/D",LOOKUP(AL137,dati!$AQ$4:$AR$6))</f>
        <v>#N/D</v>
      </c>
      <c r="BS137" s="102" t="e">
        <f>LOOKUP(AN137,dati!$AS$4:$AT$5)</f>
        <v>#N/A</v>
      </c>
      <c r="BT137" s="102" t="e">
        <f>LOOKUP(AO137,dati!$AU$4:$AV$5)</f>
        <v>#N/A</v>
      </c>
      <c r="BV137" s="102">
        <f>IF(AND(R137="NO",Q137="SI",P137="SI",O137="SI"),dati!$AY$4,0)</f>
        <v>0</v>
      </c>
      <c r="BW137" s="102">
        <f>IF(AND(R137="NO",Q137="SI",P137="NO",O137="SI"),dati!$AY$5,0)</f>
        <v>0</v>
      </c>
      <c r="BX137" s="102">
        <f>IF(AND(R137="NO",Q137="SI",P137="SI",O137="NO"),dati!$AY$5,0)</f>
        <v>0</v>
      </c>
      <c r="BY137" s="102">
        <f>IF(AND(R137="NO",Q137="SI",P137="NO",O137="NO"),dati!$AY$6,0)</f>
        <v>0</v>
      </c>
      <c r="BZ137" s="102">
        <f>IF(AND(R137="NO",Q137="NO"),dati!$AY$7,0)</f>
        <v>0</v>
      </c>
      <c r="CA137" s="102">
        <f>IF(R137="SI",dati!$AY$8,0)</f>
        <v>0</v>
      </c>
      <c r="CC137" s="103" t="str">
        <f t="shared" si="12"/>
        <v xml:space="preserve"> XX XX XX</v>
      </c>
      <c r="CD137" s="104" t="e">
        <f>LOOKUP(CC137,dati!$BC$4:$BD$9)</f>
        <v>#N/A</v>
      </c>
      <c r="CE137" s="105" t="e">
        <f>LOOKUP(L137,dati!BE138:BF156)</f>
        <v>#N/A</v>
      </c>
    </row>
    <row r="138" spans="1:83" ht="30" customHeight="1" x14ac:dyDescent="0.25">
      <c r="A138" s="209">
        <f t="shared" si="13"/>
        <v>135</v>
      </c>
      <c r="B138" s="179"/>
      <c r="C138" s="192"/>
      <c r="D138" s="193"/>
      <c r="E138" s="194"/>
      <c r="F138" s="200"/>
      <c r="G138" s="186"/>
      <c r="H138" s="186"/>
      <c r="I138" s="186"/>
      <c r="J138" s="186"/>
      <c r="K138" s="187" t="str">
        <f>IF(L138="","",LOOKUP(L138,dati!$BE$5:$BF$27))</f>
        <v/>
      </c>
      <c r="L138" s="187"/>
      <c r="M138" s="188"/>
      <c r="N138" s="186"/>
      <c r="O138" s="186" t="s">
        <v>947</v>
      </c>
      <c r="P138" s="186" t="s">
        <v>947</v>
      </c>
      <c r="Q138" s="186" t="s">
        <v>947</v>
      </c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9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7"/>
      <c r="AS138" s="187"/>
      <c r="AT138" s="187"/>
      <c r="AU138" s="187">
        <f t="shared" ref="AU138:AU201" si="14">BV138+BW138+BX138+BY138+BZ138+CA138</f>
        <v>0</v>
      </c>
      <c r="AV138" s="187" t="e">
        <f>IF(AU138="","",LOOKUP(AU138,dati!$AY$4:$AZ$8))</f>
        <v>#N/A</v>
      </c>
      <c r="AW138" s="190" t="e">
        <f t="shared" ref="AW138:AW201" si="15">((BD138*(BE138+BJ138+BK138+BO138+(BR138*BS138)))+(BC138*(BE138+BF138+BH138+BM138+BP138+BQ138+BT138))+(BB138*(BM138+BH138+BK138+BN138+BQ138+(BS138*BR138)+BT138))+(BA138*(BF138+BJ138+BL138+BN138)))*(BI138+BG138)*AV138</f>
        <v>#N/A</v>
      </c>
      <c r="AX138" s="191"/>
      <c r="AY138" s="191"/>
      <c r="AZ138" s="206"/>
      <c r="BA138" s="102">
        <f>LOOKUP(O138,dati!$I$4:$J$6)</f>
        <v>0</v>
      </c>
      <c r="BB138" s="102">
        <f>LOOKUP(P138,dati!$K$4:$L$6)</f>
        <v>0</v>
      </c>
      <c r="BC138" s="102">
        <f>LOOKUP(Q138,dati!$M$4:$N$6)</f>
        <v>0</v>
      </c>
      <c r="BD138" s="102" t="e">
        <f>LOOKUP(R138,dati!$O$4:$P$6)</f>
        <v>#N/A</v>
      </c>
      <c r="BE138" s="102" t="e">
        <f>LOOKUP(S138,dati!$Q$4:$R$6)</f>
        <v>#N/A</v>
      </c>
      <c r="BF138" s="102" t="e">
        <f>LOOKUP(V138,dati!$S$4:$T$5)</f>
        <v>#N/A</v>
      </c>
      <c r="BG138" s="102" t="e">
        <f>LOOKUP(W138,dati!$U$4:$V$5)</f>
        <v>#N/A</v>
      </c>
      <c r="BH138" s="102" t="e">
        <f>LOOKUP(X138,dati!$W$4:$X$5)</f>
        <v>#N/A</v>
      </c>
      <c r="BI138" s="102" t="e">
        <f>LOOKUP(Y138,dati!$Y$4:$Z$5)</f>
        <v>#N/A</v>
      </c>
      <c r="BJ138" s="102" t="e">
        <f>LOOKUP(Z138,dati!$AA$4:$AB$6)</f>
        <v>#N/A</v>
      </c>
      <c r="BK138" s="102" t="e">
        <f>LOOKUP(AB138,dati!$AC$4:$AD$6)</f>
        <v>#N/A</v>
      </c>
      <c r="BL138" s="102" t="e">
        <f>LOOKUP(AE138,dati!$AE$4:$AF$5)</f>
        <v>#N/A</v>
      </c>
      <c r="BM138" s="102" t="e">
        <f>LOOKUP(AF138,dati!$AG$4:$AH$5)</f>
        <v>#N/A</v>
      </c>
      <c r="BN138" s="102" t="e">
        <f>LOOKUP(AG138,dati!$AI$4:$AJ$6)</f>
        <v>#N/A</v>
      </c>
      <c r="BO138" s="102" t="e">
        <f>LOOKUP(AI138,dati!$AK$4:$AL$5)</f>
        <v>#N/A</v>
      </c>
      <c r="BP138" s="102" t="e">
        <f>LOOKUP(AJ138,dati!$AM$4:$AN$5)</f>
        <v>#N/A</v>
      </c>
      <c r="BQ138" s="102" t="e">
        <f>LOOKUP(AK138,dati!$AO$4:$AP$6)</f>
        <v>#N/A</v>
      </c>
      <c r="BR138" s="102" t="str">
        <f>IF(AL138="","#N/D",LOOKUP(AL138,dati!$AQ$4:$AR$6))</f>
        <v>#N/D</v>
      </c>
      <c r="BS138" s="102" t="e">
        <f>LOOKUP(AN138,dati!$AS$4:$AT$5)</f>
        <v>#N/A</v>
      </c>
      <c r="BT138" s="102" t="e">
        <f>LOOKUP(AO138,dati!$AU$4:$AV$5)</f>
        <v>#N/A</v>
      </c>
      <c r="BV138" s="102">
        <f>IF(AND(R138="NO",Q138="SI",P138="SI",O138="SI"),dati!$AY$4,0)</f>
        <v>0</v>
      </c>
      <c r="BW138" s="102">
        <f>IF(AND(R138="NO",Q138="SI",P138="NO",O138="SI"),dati!$AY$5,0)</f>
        <v>0</v>
      </c>
      <c r="BX138" s="102">
        <f>IF(AND(R138="NO",Q138="SI",P138="SI",O138="NO"),dati!$AY$5,0)</f>
        <v>0</v>
      </c>
      <c r="BY138" s="102">
        <f>IF(AND(R138="NO",Q138="SI",P138="NO",O138="NO"),dati!$AY$6,0)</f>
        <v>0</v>
      </c>
      <c r="BZ138" s="102">
        <f>IF(AND(R138="NO",Q138="NO"),dati!$AY$7,0)</f>
        <v>0</v>
      </c>
      <c r="CA138" s="102">
        <f>IF(R138="SI",dati!$AY$8,0)</f>
        <v>0</v>
      </c>
      <c r="CC138" s="103" t="str">
        <f t="shared" ref="CC138:CC201" si="16">CONCATENATE(R138," ",Q138," ",P138," ",O138)</f>
        <v xml:space="preserve"> XX XX XX</v>
      </c>
      <c r="CD138" s="104" t="e">
        <f>LOOKUP(CC138,dati!$BC$4:$BD$9)</f>
        <v>#N/A</v>
      </c>
      <c r="CE138" s="105" t="e">
        <f>LOOKUP(L138,dati!BE139:BF157)</f>
        <v>#N/A</v>
      </c>
    </row>
    <row r="139" spans="1:83" ht="30" customHeight="1" x14ac:dyDescent="0.25">
      <c r="A139" s="209">
        <f t="shared" si="13"/>
        <v>136</v>
      </c>
      <c r="B139" s="179"/>
      <c r="C139" s="192"/>
      <c r="D139" s="193"/>
      <c r="E139" s="194"/>
      <c r="F139" s="200"/>
      <c r="G139" s="186"/>
      <c r="H139" s="186"/>
      <c r="I139" s="186"/>
      <c r="J139" s="186"/>
      <c r="K139" s="187" t="str">
        <f>IF(L139="","",LOOKUP(L139,dati!$BE$5:$BF$27))</f>
        <v/>
      </c>
      <c r="L139" s="187"/>
      <c r="M139" s="188"/>
      <c r="N139" s="186"/>
      <c r="O139" s="186" t="s">
        <v>947</v>
      </c>
      <c r="P139" s="186" t="s">
        <v>947</v>
      </c>
      <c r="Q139" s="186" t="s">
        <v>947</v>
      </c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9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7"/>
      <c r="AS139" s="187"/>
      <c r="AT139" s="187"/>
      <c r="AU139" s="187">
        <f t="shared" si="14"/>
        <v>0</v>
      </c>
      <c r="AV139" s="187" t="e">
        <f>IF(AU139="","",LOOKUP(AU139,dati!$AY$4:$AZ$8))</f>
        <v>#N/A</v>
      </c>
      <c r="AW139" s="190" t="e">
        <f t="shared" si="15"/>
        <v>#N/A</v>
      </c>
      <c r="AX139" s="191"/>
      <c r="AY139" s="191"/>
      <c r="AZ139" s="206"/>
      <c r="BA139" s="102">
        <f>LOOKUP(O139,dati!$I$4:$J$6)</f>
        <v>0</v>
      </c>
      <c r="BB139" s="102">
        <f>LOOKUP(P139,dati!$K$4:$L$6)</f>
        <v>0</v>
      </c>
      <c r="BC139" s="102">
        <f>LOOKUP(Q139,dati!$M$4:$N$6)</f>
        <v>0</v>
      </c>
      <c r="BD139" s="102" t="e">
        <f>LOOKUP(R139,dati!$O$4:$P$6)</f>
        <v>#N/A</v>
      </c>
      <c r="BE139" s="102" t="e">
        <f>LOOKUP(S139,dati!$Q$4:$R$6)</f>
        <v>#N/A</v>
      </c>
      <c r="BF139" s="102" t="e">
        <f>LOOKUP(V139,dati!$S$4:$T$5)</f>
        <v>#N/A</v>
      </c>
      <c r="BG139" s="102" t="e">
        <f>LOOKUP(W139,dati!$U$4:$V$5)</f>
        <v>#N/A</v>
      </c>
      <c r="BH139" s="102" t="e">
        <f>LOOKUP(X139,dati!$W$4:$X$5)</f>
        <v>#N/A</v>
      </c>
      <c r="BI139" s="102" t="e">
        <f>LOOKUP(Y139,dati!$Y$4:$Z$5)</f>
        <v>#N/A</v>
      </c>
      <c r="BJ139" s="102" t="e">
        <f>LOOKUP(Z139,dati!$AA$4:$AB$6)</f>
        <v>#N/A</v>
      </c>
      <c r="BK139" s="102" t="e">
        <f>LOOKUP(AB139,dati!$AC$4:$AD$6)</f>
        <v>#N/A</v>
      </c>
      <c r="BL139" s="102" t="e">
        <f>LOOKUP(AE139,dati!$AE$4:$AF$5)</f>
        <v>#N/A</v>
      </c>
      <c r="BM139" s="102" t="e">
        <f>LOOKUP(AF139,dati!$AG$4:$AH$5)</f>
        <v>#N/A</v>
      </c>
      <c r="BN139" s="102" t="e">
        <f>LOOKUP(AG139,dati!$AI$4:$AJ$6)</f>
        <v>#N/A</v>
      </c>
      <c r="BO139" s="102" t="e">
        <f>LOOKUP(AI139,dati!$AK$4:$AL$5)</f>
        <v>#N/A</v>
      </c>
      <c r="BP139" s="102" t="e">
        <f>LOOKUP(AJ139,dati!$AM$4:$AN$5)</f>
        <v>#N/A</v>
      </c>
      <c r="BQ139" s="102" t="e">
        <f>LOOKUP(AK139,dati!$AO$4:$AP$6)</f>
        <v>#N/A</v>
      </c>
      <c r="BR139" s="102" t="str">
        <f>IF(AL139="","#N/D",LOOKUP(AL139,dati!$AQ$4:$AR$6))</f>
        <v>#N/D</v>
      </c>
      <c r="BS139" s="102" t="e">
        <f>LOOKUP(AN139,dati!$AS$4:$AT$5)</f>
        <v>#N/A</v>
      </c>
      <c r="BT139" s="102" t="e">
        <f>LOOKUP(AO139,dati!$AU$4:$AV$5)</f>
        <v>#N/A</v>
      </c>
      <c r="BV139" s="102">
        <f>IF(AND(R139="NO",Q139="SI",P139="SI",O139="SI"),dati!$AY$4,0)</f>
        <v>0</v>
      </c>
      <c r="BW139" s="102">
        <f>IF(AND(R139="NO",Q139="SI",P139="NO",O139="SI"),dati!$AY$5,0)</f>
        <v>0</v>
      </c>
      <c r="BX139" s="102">
        <f>IF(AND(R139="NO",Q139="SI",P139="SI",O139="NO"),dati!$AY$5,0)</f>
        <v>0</v>
      </c>
      <c r="BY139" s="102">
        <f>IF(AND(R139="NO",Q139="SI",P139="NO",O139="NO"),dati!$AY$6,0)</f>
        <v>0</v>
      </c>
      <c r="BZ139" s="102">
        <f>IF(AND(R139="NO",Q139="NO"),dati!$AY$7,0)</f>
        <v>0</v>
      </c>
      <c r="CA139" s="102">
        <f>IF(R139="SI",dati!$AY$8,0)</f>
        <v>0</v>
      </c>
      <c r="CC139" s="103" t="str">
        <f t="shared" si="16"/>
        <v xml:space="preserve"> XX XX XX</v>
      </c>
      <c r="CD139" s="104" t="e">
        <f>LOOKUP(CC139,dati!$BC$4:$BD$9)</f>
        <v>#N/A</v>
      </c>
      <c r="CE139" s="105" t="e">
        <f>LOOKUP(L139,dati!BE140:BF158)</f>
        <v>#N/A</v>
      </c>
    </row>
    <row r="140" spans="1:83" ht="30" customHeight="1" x14ac:dyDescent="0.25">
      <c r="A140" s="209">
        <f t="shared" si="13"/>
        <v>137</v>
      </c>
      <c r="B140" s="179"/>
      <c r="C140" s="192"/>
      <c r="D140" s="193"/>
      <c r="E140" s="194"/>
      <c r="F140" s="200"/>
      <c r="G140" s="186"/>
      <c r="H140" s="186"/>
      <c r="I140" s="186"/>
      <c r="J140" s="186"/>
      <c r="K140" s="187" t="str">
        <f>IF(L140="","",LOOKUP(L140,dati!$BE$5:$BF$27))</f>
        <v/>
      </c>
      <c r="L140" s="187"/>
      <c r="M140" s="188"/>
      <c r="N140" s="186"/>
      <c r="O140" s="186" t="s">
        <v>947</v>
      </c>
      <c r="P140" s="186" t="s">
        <v>947</v>
      </c>
      <c r="Q140" s="186" t="s">
        <v>947</v>
      </c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9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7"/>
      <c r="AS140" s="187"/>
      <c r="AT140" s="187"/>
      <c r="AU140" s="187">
        <f t="shared" si="14"/>
        <v>0</v>
      </c>
      <c r="AV140" s="187" t="e">
        <f>IF(AU140="","",LOOKUP(AU140,dati!$AY$4:$AZ$8))</f>
        <v>#N/A</v>
      </c>
      <c r="AW140" s="190" t="e">
        <f t="shared" si="15"/>
        <v>#N/A</v>
      </c>
      <c r="AX140" s="191"/>
      <c r="AY140" s="191"/>
      <c r="AZ140" s="206"/>
      <c r="BA140" s="102">
        <f>LOOKUP(O140,dati!$I$4:$J$6)</f>
        <v>0</v>
      </c>
      <c r="BB140" s="102">
        <f>LOOKUP(P140,dati!$K$4:$L$6)</f>
        <v>0</v>
      </c>
      <c r="BC140" s="102">
        <f>LOOKUP(Q140,dati!$M$4:$N$6)</f>
        <v>0</v>
      </c>
      <c r="BD140" s="102" t="e">
        <f>LOOKUP(R140,dati!$O$4:$P$6)</f>
        <v>#N/A</v>
      </c>
      <c r="BE140" s="102" t="e">
        <f>LOOKUP(S140,dati!$Q$4:$R$6)</f>
        <v>#N/A</v>
      </c>
      <c r="BF140" s="102" t="e">
        <f>LOOKUP(V140,dati!$S$4:$T$5)</f>
        <v>#N/A</v>
      </c>
      <c r="BG140" s="102" t="e">
        <f>LOOKUP(W140,dati!$U$4:$V$5)</f>
        <v>#N/A</v>
      </c>
      <c r="BH140" s="102" t="e">
        <f>LOOKUP(X140,dati!$W$4:$X$5)</f>
        <v>#N/A</v>
      </c>
      <c r="BI140" s="102" t="e">
        <f>LOOKUP(Y140,dati!$Y$4:$Z$5)</f>
        <v>#N/A</v>
      </c>
      <c r="BJ140" s="102" t="e">
        <f>LOOKUP(Z140,dati!$AA$4:$AB$6)</f>
        <v>#N/A</v>
      </c>
      <c r="BK140" s="102" t="e">
        <f>LOOKUP(AB140,dati!$AC$4:$AD$6)</f>
        <v>#N/A</v>
      </c>
      <c r="BL140" s="102" t="e">
        <f>LOOKUP(AE140,dati!$AE$4:$AF$5)</f>
        <v>#N/A</v>
      </c>
      <c r="BM140" s="102" t="e">
        <f>LOOKUP(AF140,dati!$AG$4:$AH$5)</f>
        <v>#N/A</v>
      </c>
      <c r="BN140" s="102" t="e">
        <f>LOOKUP(AG140,dati!$AI$4:$AJ$6)</f>
        <v>#N/A</v>
      </c>
      <c r="BO140" s="102" t="e">
        <f>LOOKUP(AI140,dati!$AK$4:$AL$5)</f>
        <v>#N/A</v>
      </c>
      <c r="BP140" s="102" t="e">
        <f>LOOKUP(AJ140,dati!$AM$4:$AN$5)</f>
        <v>#N/A</v>
      </c>
      <c r="BQ140" s="102" t="e">
        <f>LOOKUP(AK140,dati!$AO$4:$AP$6)</f>
        <v>#N/A</v>
      </c>
      <c r="BR140" s="102" t="str">
        <f>IF(AL140="","#N/D",LOOKUP(AL140,dati!$AQ$4:$AR$6))</f>
        <v>#N/D</v>
      </c>
      <c r="BS140" s="102" t="e">
        <f>LOOKUP(AN140,dati!$AS$4:$AT$5)</f>
        <v>#N/A</v>
      </c>
      <c r="BT140" s="102" t="e">
        <f>LOOKUP(AO140,dati!$AU$4:$AV$5)</f>
        <v>#N/A</v>
      </c>
      <c r="BV140" s="102">
        <f>IF(AND(R140="NO",Q140="SI",P140="SI",O140="SI"),dati!$AY$4,0)</f>
        <v>0</v>
      </c>
      <c r="BW140" s="102">
        <f>IF(AND(R140="NO",Q140="SI",P140="NO",O140="SI"),dati!$AY$5,0)</f>
        <v>0</v>
      </c>
      <c r="BX140" s="102">
        <f>IF(AND(R140="NO",Q140="SI",P140="SI",O140="NO"),dati!$AY$5,0)</f>
        <v>0</v>
      </c>
      <c r="BY140" s="102">
        <f>IF(AND(R140="NO",Q140="SI",P140="NO",O140="NO"),dati!$AY$6,0)</f>
        <v>0</v>
      </c>
      <c r="BZ140" s="102">
        <f>IF(AND(R140="NO",Q140="NO"),dati!$AY$7,0)</f>
        <v>0</v>
      </c>
      <c r="CA140" s="102">
        <f>IF(R140="SI",dati!$AY$8,0)</f>
        <v>0</v>
      </c>
      <c r="CC140" s="103" t="str">
        <f t="shared" si="16"/>
        <v xml:space="preserve"> XX XX XX</v>
      </c>
      <c r="CD140" s="104" t="e">
        <f>LOOKUP(CC140,dati!$BC$4:$BD$9)</f>
        <v>#N/A</v>
      </c>
      <c r="CE140" s="105" t="e">
        <f>LOOKUP(L140,dati!BE141:BF159)</f>
        <v>#N/A</v>
      </c>
    </row>
    <row r="141" spans="1:83" ht="30" customHeight="1" x14ac:dyDescent="0.25">
      <c r="A141" s="209">
        <f t="shared" si="13"/>
        <v>138</v>
      </c>
      <c r="B141" s="179"/>
      <c r="C141" s="192"/>
      <c r="D141" s="193"/>
      <c r="E141" s="194"/>
      <c r="F141" s="200"/>
      <c r="G141" s="186"/>
      <c r="H141" s="186"/>
      <c r="I141" s="186"/>
      <c r="J141" s="186"/>
      <c r="K141" s="187" t="str">
        <f>IF(L141="","",LOOKUP(L141,dati!$BE$5:$BF$27))</f>
        <v/>
      </c>
      <c r="L141" s="187"/>
      <c r="M141" s="188"/>
      <c r="N141" s="186"/>
      <c r="O141" s="186" t="s">
        <v>947</v>
      </c>
      <c r="P141" s="186" t="s">
        <v>947</v>
      </c>
      <c r="Q141" s="186" t="s">
        <v>947</v>
      </c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9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7"/>
      <c r="AS141" s="187"/>
      <c r="AT141" s="187"/>
      <c r="AU141" s="187">
        <f t="shared" si="14"/>
        <v>0</v>
      </c>
      <c r="AV141" s="187" t="e">
        <f>IF(AU141="","",LOOKUP(AU141,dati!$AY$4:$AZ$8))</f>
        <v>#N/A</v>
      </c>
      <c r="AW141" s="190" t="e">
        <f t="shared" si="15"/>
        <v>#N/A</v>
      </c>
      <c r="AX141" s="191"/>
      <c r="AY141" s="191"/>
      <c r="AZ141" s="206"/>
      <c r="BA141" s="102">
        <f>LOOKUP(O141,dati!$I$4:$J$6)</f>
        <v>0</v>
      </c>
      <c r="BB141" s="102">
        <f>LOOKUP(P141,dati!$K$4:$L$6)</f>
        <v>0</v>
      </c>
      <c r="BC141" s="102">
        <f>LOOKUP(Q141,dati!$M$4:$N$6)</f>
        <v>0</v>
      </c>
      <c r="BD141" s="102" t="e">
        <f>LOOKUP(R141,dati!$O$4:$P$6)</f>
        <v>#N/A</v>
      </c>
      <c r="BE141" s="102" t="e">
        <f>LOOKUP(S141,dati!$Q$4:$R$6)</f>
        <v>#N/A</v>
      </c>
      <c r="BF141" s="102" t="e">
        <f>LOOKUP(V141,dati!$S$4:$T$5)</f>
        <v>#N/A</v>
      </c>
      <c r="BG141" s="102" t="e">
        <f>LOOKUP(W141,dati!$U$4:$V$5)</f>
        <v>#N/A</v>
      </c>
      <c r="BH141" s="102" t="e">
        <f>LOOKUP(X141,dati!$W$4:$X$5)</f>
        <v>#N/A</v>
      </c>
      <c r="BI141" s="102" t="e">
        <f>LOOKUP(Y141,dati!$Y$4:$Z$5)</f>
        <v>#N/A</v>
      </c>
      <c r="BJ141" s="102" t="e">
        <f>LOOKUP(Z141,dati!$AA$4:$AB$6)</f>
        <v>#N/A</v>
      </c>
      <c r="BK141" s="102" t="e">
        <f>LOOKUP(AB141,dati!$AC$4:$AD$6)</f>
        <v>#N/A</v>
      </c>
      <c r="BL141" s="102" t="e">
        <f>LOOKUP(AE141,dati!$AE$4:$AF$5)</f>
        <v>#N/A</v>
      </c>
      <c r="BM141" s="102" t="e">
        <f>LOOKUP(AF141,dati!$AG$4:$AH$5)</f>
        <v>#N/A</v>
      </c>
      <c r="BN141" s="102" t="e">
        <f>LOOKUP(AG141,dati!$AI$4:$AJ$6)</f>
        <v>#N/A</v>
      </c>
      <c r="BO141" s="102" t="e">
        <f>LOOKUP(AI141,dati!$AK$4:$AL$5)</f>
        <v>#N/A</v>
      </c>
      <c r="BP141" s="102" t="e">
        <f>LOOKUP(AJ141,dati!$AM$4:$AN$5)</f>
        <v>#N/A</v>
      </c>
      <c r="BQ141" s="102" t="e">
        <f>LOOKUP(AK141,dati!$AO$4:$AP$6)</f>
        <v>#N/A</v>
      </c>
      <c r="BR141" s="102" t="str">
        <f>IF(AL141="","#N/D",LOOKUP(AL141,dati!$AQ$4:$AR$6))</f>
        <v>#N/D</v>
      </c>
      <c r="BS141" s="102" t="e">
        <f>LOOKUP(AN141,dati!$AS$4:$AT$5)</f>
        <v>#N/A</v>
      </c>
      <c r="BT141" s="102" t="e">
        <f>LOOKUP(AO141,dati!$AU$4:$AV$5)</f>
        <v>#N/A</v>
      </c>
      <c r="BV141" s="102">
        <f>IF(AND(R141="NO",Q141="SI",P141="SI",O141="SI"),dati!$AY$4,0)</f>
        <v>0</v>
      </c>
      <c r="BW141" s="102">
        <f>IF(AND(R141="NO",Q141="SI",P141="NO",O141="SI"),dati!$AY$5,0)</f>
        <v>0</v>
      </c>
      <c r="BX141" s="102">
        <f>IF(AND(R141="NO",Q141="SI",P141="SI",O141="NO"),dati!$AY$5,0)</f>
        <v>0</v>
      </c>
      <c r="BY141" s="102">
        <f>IF(AND(R141="NO",Q141="SI",P141="NO",O141="NO"),dati!$AY$6,0)</f>
        <v>0</v>
      </c>
      <c r="BZ141" s="102">
        <f>IF(AND(R141="NO",Q141="NO"),dati!$AY$7,0)</f>
        <v>0</v>
      </c>
      <c r="CA141" s="102">
        <f>IF(R141="SI",dati!$AY$8,0)</f>
        <v>0</v>
      </c>
      <c r="CC141" s="103" t="str">
        <f t="shared" si="16"/>
        <v xml:space="preserve"> XX XX XX</v>
      </c>
      <c r="CD141" s="104" t="e">
        <f>LOOKUP(CC141,dati!$BC$4:$BD$9)</f>
        <v>#N/A</v>
      </c>
      <c r="CE141" s="105" t="e">
        <f>LOOKUP(L141,dati!BE142:BF160)</f>
        <v>#N/A</v>
      </c>
    </row>
    <row r="142" spans="1:83" ht="30" customHeight="1" x14ac:dyDescent="0.25">
      <c r="A142" s="209">
        <f t="shared" si="13"/>
        <v>139</v>
      </c>
      <c r="B142" s="179"/>
      <c r="C142" s="192"/>
      <c r="D142" s="193"/>
      <c r="E142" s="194"/>
      <c r="F142" s="200"/>
      <c r="G142" s="186"/>
      <c r="H142" s="186"/>
      <c r="I142" s="186"/>
      <c r="J142" s="186"/>
      <c r="K142" s="187" t="str">
        <f>IF(L142="","",LOOKUP(L142,dati!$BE$5:$BF$27))</f>
        <v/>
      </c>
      <c r="L142" s="187"/>
      <c r="M142" s="188"/>
      <c r="N142" s="186"/>
      <c r="O142" s="186" t="s">
        <v>947</v>
      </c>
      <c r="P142" s="186" t="s">
        <v>947</v>
      </c>
      <c r="Q142" s="186" t="s">
        <v>947</v>
      </c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9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7"/>
      <c r="AS142" s="187"/>
      <c r="AT142" s="187"/>
      <c r="AU142" s="187">
        <f t="shared" si="14"/>
        <v>0</v>
      </c>
      <c r="AV142" s="187" t="e">
        <f>IF(AU142="","",LOOKUP(AU142,dati!$AY$4:$AZ$8))</f>
        <v>#N/A</v>
      </c>
      <c r="AW142" s="190" t="e">
        <f t="shared" si="15"/>
        <v>#N/A</v>
      </c>
      <c r="AX142" s="191"/>
      <c r="AY142" s="191"/>
      <c r="AZ142" s="206"/>
      <c r="BA142" s="102">
        <f>LOOKUP(O142,dati!$I$4:$J$6)</f>
        <v>0</v>
      </c>
      <c r="BB142" s="102">
        <f>LOOKUP(P142,dati!$K$4:$L$6)</f>
        <v>0</v>
      </c>
      <c r="BC142" s="102">
        <f>LOOKUP(Q142,dati!$M$4:$N$6)</f>
        <v>0</v>
      </c>
      <c r="BD142" s="102" t="e">
        <f>LOOKUP(R142,dati!$O$4:$P$6)</f>
        <v>#N/A</v>
      </c>
      <c r="BE142" s="102" t="e">
        <f>LOOKUP(S142,dati!$Q$4:$R$6)</f>
        <v>#N/A</v>
      </c>
      <c r="BF142" s="102" t="e">
        <f>LOOKUP(V142,dati!$S$4:$T$5)</f>
        <v>#N/A</v>
      </c>
      <c r="BG142" s="102" t="e">
        <f>LOOKUP(W142,dati!$U$4:$V$5)</f>
        <v>#N/A</v>
      </c>
      <c r="BH142" s="102" t="e">
        <f>LOOKUP(X142,dati!$W$4:$X$5)</f>
        <v>#N/A</v>
      </c>
      <c r="BI142" s="102" t="e">
        <f>LOOKUP(Y142,dati!$Y$4:$Z$5)</f>
        <v>#N/A</v>
      </c>
      <c r="BJ142" s="102" t="e">
        <f>LOOKUP(Z142,dati!$AA$4:$AB$6)</f>
        <v>#N/A</v>
      </c>
      <c r="BK142" s="102" t="e">
        <f>LOOKUP(AB142,dati!$AC$4:$AD$6)</f>
        <v>#N/A</v>
      </c>
      <c r="BL142" s="102" t="e">
        <f>LOOKUP(AE142,dati!$AE$4:$AF$5)</f>
        <v>#N/A</v>
      </c>
      <c r="BM142" s="102" t="e">
        <f>LOOKUP(AF142,dati!$AG$4:$AH$5)</f>
        <v>#N/A</v>
      </c>
      <c r="BN142" s="102" t="e">
        <f>LOOKUP(AG142,dati!$AI$4:$AJ$6)</f>
        <v>#N/A</v>
      </c>
      <c r="BO142" s="102" t="e">
        <f>LOOKUP(AI142,dati!$AK$4:$AL$5)</f>
        <v>#N/A</v>
      </c>
      <c r="BP142" s="102" t="e">
        <f>LOOKUP(AJ142,dati!$AM$4:$AN$5)</f>
        <v>#N/A</v>
      </c>
      <c r="BQ142" s="102" t="e">
        <f>LOOKUP(AK142,dati!$AO$4:$AP$6)</f>
        <v>#N/A</v>
      </c>
      <c r="BR142" s="102" t="str">
        <f>IF(AL142="","#N/D",LOOKUP(AL142,dati!$AQ$4:$AR$6))</f>
        <v>#N/D</v>
      </c>
      <c r="BS142" s="102" t="e">
        <f>LOOKUP(AN142,dati!$AS$4:$AT$5)</f>
        <v>#N/A</v>
      </c>
      <c r="BT142" s="102" t="e">
        <f>LOOKUP(AO142,dati!$AU$4:$AV$5)</f>
        <v>#N/A</v>
      </c>
      <c r="BV142" s="102">
        <f>IF(AND(R142="NO",Q142="SI",P142="SI",O142="SI"),dati!$AY$4,0)</f>
        <v>0</v>
      </c>
      <c r="BW142" s="102">
        <f>IF(AND(R142="NO",Q142="SI",P142="NO",O142="SI"),dati!$AY$5,0)</f>
        <v>0</v>
      </c>
      <c r="BX142" s="102">
        <f>IF(AND(R142="NO",Q142="SI",P142="SI",O142="NO"),dati!$AY$5,0)</f>
        <v>0</v>
      </c>
      <c r="BY142" s="102">
        <f>IF(AND(R142="NO",Q142="SI",P142="NO",O142="NO"),dati!$AY$6,0)</f>
        <v>0</v>
      </c>
      <c r="BZ142" s="102">
        <f>IF(AND(R142="NO",Q142="NO"),dati!$AY$7,0)</f>
        <v>0</v>
      </c>
      <c r="CA142" s="102">
        <f>IF(R142="SI",dati!$AY$8,0)</f>
        <v>0</v>
      </c>
      <c r="CC142" s="103" t="str">
        <f t="shared" si="16"/>
        <v xml:space="preserve"> XX XX XX</v>
      </c>
      <c r="CD142" s="104" t="e">
        <f>LOOKUP(CC142,dati!$BC$4:$BD$9)</f>
        <v>#N/A</v>
      </c>
      <c r="CE142" s="105" t="e">
        <f>LOOKUP(L142,dati!BE143:BF161)</f>
        <v>#N/A</v>
      </c>
    </row>
    <row r="143" spans="1:83" ht="30" customHeight="1" x14ac:dyDescent="0.25">
      <c r="A143" s="209">
        <f t="shared" si="13"/>
        <v>140</v>
      </c>
      <c r="B143" s="179"/>
      <c r="C143" s="192"/>
      <c r="D143" s="193"/>
      <c r="E143" s="194"/>
      <c r="F143" s="200"/>
      <c r="G143" s="186"/>
      <c r="H143" s="186"/>
      <c r="I143" s="186"/>
      <c r="J143" s="186"/>
      <c r="K143" s="187" t="str">
        <f>IF(L143="","",LOOKUP(L143,dati!$BE$5:$BF$27))</f>
        <v/>
      </c>
      <c r="L143" s="187"/>
      <c r="M143" s="188"/>
      <c r="N143" s="186"/>
      <c r="O143" s="186" t="s">
        <v>947</v>
      </c>
      <c r="P143" s="186" t="s">
        <v>947</v>
      </c>
      <c r="Q143" s="186" t="s">
        <v>947</v>
      </c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9"/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7"/>
      <c r="AS143" s="187"/>
      <c r="AT143" s="187"/>
      <c r="AU143" s="187">
        <f t="shared" si="14"/>
        <v>0</v>
      </c>
      <c r="AV143" s="187" t="e">
        <f>IF(AU143="","",LOOKUP(AU143,dati!$AY$4:$AZ$8))</f>
        <v>#N/A</v>
      </c>
      <c r="AW143" s="190" t="e">
        <f t="shared" si="15"/>
        <v>#N/A</v>
      </c>
      <c r="AX143" s="191"/>
      <c r="AY143" s="191"/>
      <c r="AZ143" s="206"/>
      <c r="BA143" s="102">
        <f>LOOKUP(O143,dati!$I$4:$J$6)</f>
        <v>0</v>
      </c>
      <c r="BB143" s="102">
        <f>LOOKUP(P143,dati!$K$4:$L$6)</f>
        <v>0</v>
      </c>
      <c r="BC143" s="102">
        <f>LOOKUP(Q143,dati!$M$4:$N$6)</f>
        <v>0</v>
      </c>
      <c r="BD143" s="102" t="e">
        <f>LOOKUP(R143,dati!$O$4:$P$6)</f>
        <v>#N/A</v>
      </c>
      <c r="BE143" s="102" t="e">
        <f>LOOKUP(S143,dati!$Q$4:$R$6)</f>
        <v>#N/A</v>
      </c>
      <c r="BF143" s="102" t="e">
        <f>LOOKUP(V143,dati!$S$4:$T$5)</f>
        <v>#N/A</v>
      </c>
      <c r="BG143" s="102" t="e">
        <f>LOOKUP(W143,dati!$U$4:$V$5)</f>
        <v>#N/A</v>
      </c>
      <c r="BH143" s="102" t="e">
        <f>LOOKUP(X143,dati!$W$4:$X$5)</f>
        <v>#N/A</v>
      </c>
      <c r="BI143" s="102" t="e">
        <f>LOOKUP(Y143,dati!$Y$4:$Z$5)</f>
        <v>#N/A</v>
      </c>
      <c r="BJ143" s="102" t="e">
        <f>LOOKUP(Z143,dati!$AA$4:$AB$6)</f>
        <v>#N/A</v>
      </c>
      <c r="BK143" s="102" t="e">
        <f>LOOKUP(AB143,dati!$AC$4:$AD$6)</f>
        <v>#N/A</v>
      </c>
      <c r="BL143" s="102" t="e">
        <f>LOOKUP(AE143,dati!$AE$4:$AF$5)</f>
        <v>#N/A</v>
      </c>
      <c r="BM143" s="102" t="e">
        <f>LOOKUP(AF143,dati!$AG$4:$AH$5)</f>
        <v>#N/A</v>
      </c>
      <c r="BN143" s="102" t="e">
        <f>LOOKUP(AG143,dati!$AI$4:$AJ$6)</f>
        <v>#N/A</v>
      </c>
      <c r="BO143" s="102" t="e">
        <f>LOOKUP(AI143,dati!$AK$4:$AL$5)</f>
        <v>#N/A</v>
      </c>
      <c r="BP143" s="102" t="e">
        <f>LOOKUP(AJ143,dati!$AM$4:$AN$5)</f>
        <v>#N/A</v>
      </c>
      <c r="BQ143" s="102" t="e">
        <f>LOOKUP(AK143,dati!$AO$4:$AP$6)</f>
        <v>#N/A</v>
      </c>
      <c r="BR143" s="102" t="str">
        <f>IF(AL143="","#N/D",LOOKUP(AL143,dati!$AQ$4:$AR$6))</f>
        <v>#N/D</v>
      </c>
      <c r="BS143" s="102" t="e">
        <f>LOOKUP(AN143,dati!$AS$4:$AT$5)</f>
        <v>#N/A</v>
      </c>
      <c r="BT143" s="102" t="e">
        <f>LOOKUP(AO143,dati!$AU$4:$AV$5)</f>
        <v>#N/A</v>
      </c>
      <c r="BV143" s="102">
        <f>IF(AND(R143="NO",Q143="SI",P143="SI",O143="SI"),dati!$AY$4,0)</f>
        <v>0</v>
      </c>
      <c r="BW143" s="102">
        <f>IF(AND(R143="NO",Q143="SI",P143="NO",O143="SI"),dati!$AY$5,0)</f>
        <v>0</v>
      </c>
      <c r="BX143" s="102">
        <f>IF(AND(R143="NO",Q143="SI",P143="SI",O143="NO"),dati!$AY$5,0)</f>
        <v>0</v>
      </c>
      <c r="BY143" s="102">
        <f>IF(AND(R143="NO",Q143="SI",P143="NO",O143="NO"),dati!$AY$6,0)</f>
        <v>0</v>
      </c>
      <c r="BZ143" s="102">
        <f>IF(AND(R143="NO",Q143="NO"),dati!$AY$7,0)</f>
        <v>0</v>
      </c>
      <c r="CA143" s="102">
        <f>IF(R143="SI",dati!$AY$8,0)</f>
        <v>0</v>
      </c>
      <c r="CC143" s="103" t="str">
        <f t="shared" si="16"/>
        <v xml:space="preserve"> XX XX XX</v>
      </c>
      <c r="CD143" s="104" t="e">
        <f>LOOKUP(CC143,dati!$BC$4:$BD$9)</f>
        <v>#N/A</v>
      </c>
      <c r="CE143" s="105" t="e">
        <f>LOOKUP(L143,dati!BE144:BF162)</f>
        <v>#N/A</v>
      </c>
    </row>
    <row r="144" spans="1:83" ht="30" customHeight="1" x14ac:dyDescent="0.25">
      <c r="A144" s="209">
        <f t="shared" si="13"/>
        <v>141</v>
      </c>
      <c r="B144" s="179"/>
      <c r="C144" s="192"/>
      <c r="D144" s="193"/>
      <c r="E144" s="194"/>
      <c r="F144" s="200"/>
      <c r="G144" s="186"/>
      <c r="H144" s="186"/>
      <c r="I144" s="186"/>
      <c r="J144" s="186"/>
      <c r="K144" s="187" t="str">
        <f>IF(L144="","",LOOKUP(L144,dati!$BE$5:$BF$27))</f>
        <v/>
      </c>
      <c r="L144" s="187"/>
      <c r="M144" s="188"/>
      <c r="N144" s="186"/>
      <c r="O144" s="186" t="s">
        <v>947</v>
      </c>
      <c r="P144" s="186" t="s">
        <v>947</v>
      </c>
      <c r="Q144" s="186" t="s">
        <v>947</v>
      </c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9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7"/>
      <c r="AS144" s="187"/>
      <c r="AT144" s="187"/>
      <c r="AU144" s="187">
        <f t="shared" si="14"/>
        <v>0</v>
      </c>
      <c r="AV144" s="187" t="e">
        <f>IF(AU144="","",LOOKUP(AU144,dati!$AY$4:$AZ$8))</f>
        <v>#N/A</v>
      </c>
      <c r="AW144" s="190" t="e">
        <f t="shared" si="15"/>
        <v>#N/A</v>
      </c>
      <c r="AX144" s="191"/>
      <c r="AY144" s="191"/>
      <c r="AZ144" s="206"/>
      <c r="BA144" s="102">
        <f>LOOKUP(O144,dati!$I$4:$J$6)</f>
        <v>0</v>
      </c>
      <c r="BB144" s="102">
        <f>LOOKUP(P144,dati!$K$4:$L$6)</f>
        <v>0</v>
      </c>
      <c r="BC144" s="102">
        <f>LOOKUP(Q144,dati!$M$4:$N$6)</f>
        <v>0</v>
      </c>
      <c r="BD144" s="102" t="e">
        <f>LOOKUP(R144,dati!$O$4:$P$6)</f>
        <v>#N/A</v>
      </c>
      <c r="BE144" s="102" t="e">
        <f>LOOKUP(S144,dati!$Q$4:$R$6)</f>
        <v>#N/A</v>
      </c>
      <c r="BF144" s="102" t="e">
        <f>LOOKUP(V144,dati!$S$4:$T$5)</f>
        <v>#N/A</v>
      </c>
      <c r="BG144" s="102" t="e">
        <f>LOOKUP(W144,dati!$U$4:$V$5)</f>
        <v>#N/A</v>
      </c>
      <c r="BH144" s="102" t="e">
        <f>LOOKUP(X144,dati!$W$4:$X$5)</f>
        <v>#N/A</v>
      </c>
      <c r="BI144" s="102" t="e">
        <f>LOOKUP(Y144,dati!$Y$4:$Z$5)</f>
        <v>#N/A</v>
      </c>
      <c r="BJ144" s="102" t="e">
        <f>LOOKUP(Z144,dati!$AA$4:$AB$6)</f>
        <v>#N/A</v>
      </c>
      <c r="BK144" s="102" t="e">
        <f>LOOKUP(AB144,dati!$AC$4:$AD$6)</f>
        <v>#N/A</v>
      </c>
      <c r="BL144" s="102" t="e">
        <f>LOOKUP(AE144,dati!$AE$4:$AF$5)</f>
        <v>#N/A</v>
      </c>
      <c r="BM144" s="102" t="e">
        <f>LOOKUP(AF144,dati!$AG$4:$AH$5)</f>
        <v>#N/A</v>
      </c>
      <c r="BN144" s="102" t="e">
        <f>LOOKUP(AG144,dati!$AI$4:$AJ$6)</f>
        <v>#N/A</v>
      </c>
      <c r="BO144" s="102" t="e">
        <f>LOOKUP(AI144,dati!$AK$4:$AL$5)</f>
        <v>#N/A</v>
      </c>
      <c r="BP144" s="102" t="e">
        <f>LOOKUP(AJ144,dati!$AM$4:$AN$5)</f>
        <v>#N/A</v>
      </c>
      <c r="BQ144" s="102" t="e">
        <f>LOOKUP(AK144,dati!$AO$4:$AP$6)</f>
        <v>#N/A</v>
      </c>
      <c r="BR144" s="102" t="str">
        <f>IF(AL144="","#N/D",LOOKUP(AL144,dati!$AQ$4:$AR$6))</f>
        <v>#N/D</v>
      </c>
      <c r="BS144" s="102" t="e">
        <f>LOOKUP(AN144,dati!$AS$4:$AT$5)</f>
        <v>#N/A</v>
      </c>
      <c r="BT144" s="102" t="e">
        <f>LOOKUP(AO144,dati!$AU$4:$AV$5)</f>
        <v>#N/A</v>
      </c>
      <c r="BV144" s="102">
        <f>IF(AND(R144="NO",Q144="SI",P144="SI",O144="SI"),dati!$AY$4,0)</f>
        <v>0</v>
      </c>
      <c r="BW144" s="102">
        <f>IF(AND(R144="NO",Q144="SI",P144="NO",O144="SI"),dati!$AY$5,0)</f>
        <v>0</v>
      </c>
      <c r="BX144" s="102">
        <f>IF(AND(R144="NO",Q144="SI",P144="SI",O144="NO"),dati!$AY$5,0)</f>
        <v>0</v>
      </c>
      <c r="BY144" s="102">
        <f>IF(AND(R144="NO",Q144="SI",P144="NO",O144="NO"),dati!$AY$6,0)</f>
        <v>0</v>
      </c>
      <c r="BZ144" s="102">
        <f>IF(AND(R144="NO",Q144="NO"),dati!$AY$7,0)</f>
        <v>0</v>
      </c>
      <c r="CA144" s="102">
        <f>IF(R144="SI",dati!$AY$8,0)</f>
        <v>0</v>
      </c>
      <c r="CC144" s="103" t="str">
        <f t="shared" si="16"/>
        <v xml:space="preserve"> XX XX XX</v>
      </c>
      <c r="CD144" s="104" t="e">
        <f>LOOKUP(CC144,dati!$BC$4:$BD$9)</f>
        <v>#N/A</v>
      </c>
      <c r="CE144" s="105" t="e">
        <f>LOOKUP(L144,dati!BE145:BF163)</f>
        <v>#N/A</v>
      </c>
    </row>
    <row r="145" spans="1:83" ht="30" customHeight="1" x14ac:dyDescent="0.25">
      <c r="A145" s="209">
        <f t="shared" si="13"/>
        <v>142</v>
      </c>
      <c r="B145" s="179"/>
      <c r="C145" s="192"/>
      <c r="D145" s="193"/>
      <c r="E145" s="194"/>
      <c r="F145" s="200"/>
      <c r="G145" s="186"/>
      <c r="H145" s="186"/>
      <c r="I145" s="186"/>
      <c r="J145" s="186"/>
      <c r="K145" s="187" t="str">
        <f>IF(L145="","",LOOKUP(L145,dati!$BE$5:$BF$27))</f>
        <v/>
      </c>
      <c r="L145" s="187"/>
      <c r="M145" s="188"/>
      <c r="N145" s="186"/>
      <c r="O145" s="186" t="s">
        <v>947</v>
      </c>
      <c r="P145" s="186" t="s">
        <v>947</v>
      </c>
      <c r="Q145" s="186" t="s">
        <v>947</v>
      </c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9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7"/>
      <c r="AS145" s="187"/>
      <c r="AT145" s="187"/>
      <c r="AU145" s="187">
        <f t="shared" si="14"/>
        <v>0</v>
      </c>
      <c r="AV145" s="187" t="e">
        <f>IF(AU145="","",LOOKUP(AU145,dati!$AY$4:$AZ$8))</f>
        <v>#N/A</v>
      </c>
      <c r="AW145" s="190" t="e">
        <f t="shared" si="15"/>
        <v>#N/A</v>
      </c>
      <c r="AX145" s="191"/>
      <c r="AY145" s="191"/>
      <c r="AZ145" s="206"/>
      <c r="BA145" s="102">
        <f>LOOKUP(O145,dati!$I$4:$J$6)</f>
        <v>0</v>
      </c>
      <c r="BB145" s="102">
        <f>LOOKUP(P145,dati!$K$4:$L$6)</f>
        <v>0</v>
      </c>
      <c r="BC145" s="102">
        <f>LOOKUP(Q145,dati!$M$4:$N$6)</f>
        <v>0</v>
      </c>
      <c r="BD145" s="102" t="e">
        <f>LOOKUP(R145,dati!$O$4:$P$6)</f>
        <v>#N/A</v>
      </c>
      <c r="BE145" s="102" t="e">
        <f>LOOKUP(S145,dati!$Q$4:$R$6)</f>
        <v>#N/A</v>
      </c>
      <c r="BF145" s="102" t="e">
        <f>LOOKUP(V145,dati!$S$4:$T$5)</f>
        <v>#N/A</v>
      </c>
      <c r="BG145" s="102" t="e">
        <f>LOOKUP(W145,dati!$U$4:$V$5)</f>
        <v>#N/A</v>
      </c>
      <c r="BH145" s="102" t="e">
        <f>LOOKUP(X145,dati!$W$4:$X$5)</f>
        <v>#N/A</v>
      </c>
      <c r="BI145" s="102" t="e">
        <f>LOOKUP(Y145,dati!$Y$4:$Z$5)</f>
        <v>#N/A</v>
      </c>
      <c r="BJ145" s="102" t="e">
        <f>LOOKUP(Z145,dati!$AA$4:$AB$6)</f>
        <v>#N/A</v>
      </c>
      <c r="BK145" s="102" t="e">
        <f>LOOKUP(AB145,dati!$AC$4:$AD$6)</f>
        <v>#N/A</v>
      </c>
      <c r="BL145" s="102" t="e">
        <f>LOOKUP(AE145,dati!$AE$4:$AF$5)</f>
        <v>#N/A</v>
      </c>
      <c r="BM145" s="102" t="e">
        <f>LOOKUP(AF145,dati!$AG$4:$AH$5)</f>
        <v>#N/A</v>
      </c>
      <c r="BN145" s="102" t="e">
        <f>LOOKUP(AG145,dati!$AI$4:$AJ$6)</f>
        <v>#N/A</v>
      </c>
      <c r="BO145" s="102" t="e">
        <f>LOOKUP(AI145,dati!$AK$4:$AL$5)</f>
        <v>#N/A</v>
      </c>
      <c r="BP145" s="102" t="e">
        <f>LOOKUP(AJ145,dati!$AM$4:$AN$5)</f>
        <v>#N/A</v>
      </c>
      <c r="BQ145" s="102" t="e">
        <f>LOOKUP(AK145,dati!$AO$4:$AP$6)</f>
        <v>#N/A</v>
      </c>
      <c r="BR145" s="102" t="str">
        <f>IF(AL145="","#N/D",LOOKUP(AL145,dati!$AQ$4:$AR$6))</f>
        <v>#N/D</v>
      </c>
      <c r="BS145" s="102" t="e">
        <f>LOOKUP(AN145,dati!$AS$4:$AT$5)</f>
        <v>#N/A</v>
      </c>
      <c r="BT145" s="102" t="e">
        <f>LOOKUP(AO145,dati!$AU$4:$AV$5)</f>
        <v>#N/A</v>
      </c>
      <c r="BV145" s="102">
        <f>IF(AND(R145="NO",Q145="SI",P145="SI",O145="SI"),dati!$AY$4,0)</f>
        <v>0</v>
      </c>
      <c r="BW145" s="102">
        <f>IF(AND(R145="NO",Q145="SI",P145="NO",O145="SI"),dati!$AY$5,0)</f>
        <v>0</v>
      </c>
      <c r="BX145" s="102">
        <f>IF(AND(R145="NO",Q145="SI",P145="SI",O145="NO"),dati!$AY$5,0)</f>
        <v>0</v>
      </c>
      <c r="BY145" s="102">
        <f>IF(AND(R145="NO",Q145="SI",P145="NO",O145="NO"),dati!$AY$6,0)</f>
        <v>0</v>
      </c>
      <c r="BZ145" s="102">
        <f>IF(AND(R145="NO",Q145="NO"),dati!$AY$7,0)</f>
        <v>0</v>
      </c>
      <c r="CA145" s="102">
        <f>IF(R145="SI",dati!$AY$8,0)</f>
        <v>0</v>
      </c>
      <c r="CC145" s="103" t="str">
        <f t="shared" si="16"/>
        <v xml:space="preserve"> XX XX XX</v>
      </c>
      <c r="CD145" s="104" t="e">
        <f>LOOKUP(CC145,dati!$BC$4:$BD$9)</f>
        <v>#N/A</v>
      </c>
      <c r="CE145" s="105" t="e">
        <f>LOOKUP(L145,dati!BE146:BF164)</f>
        <v>#N/A</v>
      </c>
    </row>
    <row r="146" spans="1:83" ht="30" customHeight="1" x14ac:dyDescent="0.25">
      <c r="A146" s="209">
        <f t="shared" si="13"/>
        <v>143</v>
      </c>
      <c r="B146" s="179"/>
      <c r="C146" s="192"/>
      <c r="D146" s="193"/>
      <c r="E146" s="194"/>
      <c r="F146" s="200"/>
      <c r="G146" s="186"/>
      <c r="H146" s="186"/>
      <c r="I146" s="186"/>
      <c r="J146" s="186"/>
      <c r="K146" s="187" t="str">
        <f>IF(L146="","",LOOKUP(L146,dati!$BE$5:$BF$27))</f>
        <v/>
      </c>
      <c r="L146" s="187"/>
      <c r="M146" s="188"/>
      <c r="N146" s="186"/>
      <c r="O146" s="186" t="s">
        <v>947</v>
      </c>
      <c r="P146" s="186" t="s">
        <v>947</v>
      </c>
      <c r="Q146" s="186" t="s">
        <v>947</v>
      </c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9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7"/>
      <c r="AS146" s="187"/>
      <c r="AT146" s="187"/>
      <c r="AU146" s="187">
        <f t="shared" si="14"/>
        <v>0</v>
      </c>
      <c r="AV146" s="187" t="e">
        <f>IF(AU146="","",LOOKUP(AU146,dati!$AY$4:$AZ$8))</f>
        <v>#N/A</v>
      </c>
      <c r="AW146" s="190" t="e">
        <f t="shared" si="15"/>
        <v>#N/A</v>
      </c>
      <c r="AX146" s="191"/>
      <c r="AY146" s="191"/>
      <c r="AZ146" s="206"/>
      <c r="BA146" s="102">
        <f>LOOKUP(O146,dati!$I$4:$J$6)</f>
        <v>0</v>
      </c>
      <c r="BB146" s="102">
        <f>LOOKUP(P146,dati!$K$4:$L$6)</f>
        <v>0</v>
      </c>
      <c r="BC146" s="102">
        <f>LOOKUP(Q146,dati!$M$4:$N$6)</f>
        <v>0</v>
      </c>
      <c r="BD146" s="102" t="e">
        <f>LOOKUP(R146,dati!$O$4:$P$6)</f>
        <v>#N/A</v>
      </c>
      <c r="BE146" s="102" t="e">
        <f>LOOKUP(S146,dati!$Q$4:$R$6)</f>
        <v>#N/A</v>
      </c>
      <c r="BF146" s="102" t="e">
        <f>LOOKUP(V146,dati!$S$4:$T$5)</f>
        <v>#N/A</v>
      </c>
      <c r="BG146" s="102" t="e">
        <f>LOOKUP(W146,dati!$U$4:$V$5)</f>
        <v>#N/A</v>
      </c>
      <c r="BH146" s="102" t="e">
        <f>LOOKUP(X146,dati!$W$4:$X$5)</f>
        <v>#N/A</v>
      </c>
      <c r="BI146" s="102" t="e">
        <f>LOOKUP(Y146,dati!$Y$4:$Z$5)</f>
        <v>#N/A</v>
      </c>
      <c r="BJ146" s="102" t="e">
        <f>LOOKUP(Z146,dati!$AA$4:$AB$6)</f>
        <v>#N/A</v>
      </c>
      <c r="BK146" s="102" t="e">
        <f>LOOKUP(AB146,dati!$AC$4:$AD$6)</f>
        <v>#N/A</v>
      </c>
      <c r="BL146" s="102" t="e">
        <f>LOOKUP(AE146,dati!$AE$4:$AF$5)</f>
        <v>#N/A</v>
      </c>
      <c r="BM146" s="102" t="e">
        <f>LOOKUP(AF146,dati!$AG$4:$AH$5)</f>
        <v>#N/A</v>
      </c>
      <c r="BN146" s="102" t="e">
        <f>LOOKUP(AG146,dati!$AI$4:$AJ$6)</f>
        <v>#N/A</v>
      </c>
      <c r="BO146" s="102" t="e">
        <f>LOOKUP(AI146,dati!$AK$4:$AL$5)</f>
        <v>#N/A</v>
      </c>
      <c r="BP146" s="102" t="e">
        <f>LOOKUP(AJ146,dati!$AM$4:$AN$5)</f>
        <v>#N/A</v>
      </c>
      <c r="BQ146" s="102" t="e">
        <f>LOOKUP(AK146,dati!$AO$4:$AP$6)</f>
        <v>#N/A</v>
      </c>
      <c r="BR146" s="102" t="str">
        <f>IF(AL146="","#N/D",LOOKUP(AL146,dati!$AQ$4:$AR$6))</f>
        <v>#N/D</v>
      </c>
      <c r="BS146" s="102" t="e">
        <f>LOOKUP(AN146,dati!$AS$4:$AT$5)</f>
        <v>#N/A</v>
      </c>
      <c r="BT146" s="102" t="e">
        <f>LOOKUP(AO146,dati!$AU$4:$AV$5)</f>
        <v>#N/A</v>
      </c>
      <c r="BV146" s="102">
        <f>IF(AND(R146="NO",Q146="SI",P146="SI",O146="SI"),dati!$AY$4,0)</f>
        <v>0</v>
      </c>
      <c r="BW146" s="102">
        <f>IF(AND(R146="NO",Q146="SI",P146="NO",O146="SI"),dati!$AY$5,0)</f>
        <v>0</v>
      </c>
      <c r="BX146" s="102">
        <f>IF(AND(R146="NO",Q146="SI",P146="SI",O146="NO"),dati!$AY$5,0)</f>
        <v>0</v>
      </c>
      <c r="BY146" s="102">
        <f>IF(AND(R146="NO",Q146="SI",P146="NO",O146="NO"),dati!$AY$6,0)</f>
        <v>0</v>
      </c>
      <c r="BZ146" s="102">
        <f>IF(AND(R146="NO",Q146="NO"),dati!$AY$7,0)</f>
        <v>0</v>
      </c>
      <c r="CA146" s="102">
        <f>IF(R146="SI",dati!$AY$8,0)</f>
        <v>0</v>
      </c>
      <c r="CC146" s="103" t="str">
        <f t="shared" si="16"/>
        <v xml:space="preserve"> XX XX XX</v>
      </c>
      <c r="CD146" s="104" t="e">
        <f>LOOKUP(CC146,dati!$BC$4:$BD$9)</f>
        <v>#N/A</v>
      </c>
      <c r="CE146" s="105" t="e">
        <f>LOOKUP(L146,dati!BE147:BF165)</f>
        <v>#N/A</v>
      </c>
    </row>
    <row r="147" spans="1:83" ht="30" customHeight="1" x14ac:dyDescent="0.25">
      <c r="A147" s="209">
        <f t="shared" si="13"/>
        <v>144</v>
      </c>
      <c r="B147" s="179"/>
      <c r="C147" s="192"/>
      <c r="D147" s="193"/>
      <c r="E147" s="194"/>
      <c r="F147" s="200"/>
      <c r="G147" s="186"/>
      <c r="H147" s="186"/>
      <c r="I147" s="186"/>
      <c r="J147" s="186"/>
      <c r="K147" s="187" t="str">
        <f>IF(L147="","",LOOKUP(L147,dati!$BE$5:$BF$27))</f>
        <v/>
      </c>
      <c r="L147" s="187"/>
      <c r="M147" s="188"/>
      <c r="N147" s="186"/>
      <c r="O147" s="186" t="s">
        <v>947</v>
      </c>
      <c r="P147" s="186" t="s">
        <v>947</v>
      </c>
      <c r="Q147" s="186" t="s">
        <v>947</v>
      </c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9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7"/>
      <c r="AS147" s="187"/>
      <c r="AT147" s="187"/>
      <c r="AU147" s="187">
        <f t="shared" si="14"/>
        <v>0</v>
      </c>
      <c r="AV147" s="187" t="e">
        <f>IF(AU147="","",LOOKUP(AU147,dati!$AY$4:$AZ$8))</f>
        <v>#N/A</v>
      </c>
      <c r="AW147" s="190" t="e">
        <f t="shared" si="15"/>
        <v>#N/A</v>
      </c>
      <c r="AX147" s="191"/>
      <c r="AY147" s="191"/>
      <c r="AZ147" s="206"/>
      <c r="BA147" s="102">
        <f>LOOKUP(O147,dati!$I$4:$J$6)</f>
        <v>0</v>
      </c>
      <c r="BB147" s="102">
        <f>LOOKUP(P147,dati!$K$4:$L$6)</f>
        <v>0</v>
      </c>
      <c r="BC147" s="102">
        <f>LOOKUP(Q147,dati!$M$4:$N$6)</f>
        <v>0</v>
      </c>
      <c r="BD147" s="102" t="e">
        <f>LOOKUP(R147,dati!$O$4:$P$6)</f>
        <v>#N/A</v>
      </c>
      <c r="BE147" s="102" t="e">
        <f>LOOKUP(S147,dati!$Q$4:$R$6)</f>
        <v>#N/A</v>
      </c>
      <c r="BF147" s="102" t="e">
        <f>LOOKUP(V147,dati!$S$4:$T$5)</f>
        <v>#N/A</v>
      </c>
      <c r="BG147" s="102" t="e">
        <f>LOOKUP(W147,dati!$U$4:$V$5)</f>
        <v>#N/A</v>
      </c>
      <c r="BH147" s="102" t="e">
        <f>LOOKUP(X147,dati!$W$4:$X$5)</f>
        <v>#N/A</v>
      </c>
      <c r="BI147" s="102" t="e">
        <f>LOOKUP(Y147,dati!$Y$4:$Z$5)</f>
        <v>#N/A</v>
      </c>
      <c r="BJ147" s="102" t="e">
        <f>LOOKUP(Z147,dati!$AA$4:$AB$6)</f>
        <v>#N/A</v>
      </c>
      <c r="BK147" s="102" t="e">
        <f>LOOKUP(AB147,dati!$AC$4:$AD$6)</f>
        <v>#N/A</v>
      </c>
      <c r="BL147" s="102" t="e">
        <f>LOOKUP(AE147,dati!$AE$4:$AF$5)</f>
        <v>#N/A</v>
      </c>
      <c r="BM147" s="102" t="e">
        <f>LOOKUP(AF147,dati!$AG$4:$AH$5)</f>
        <v>#N/A</v>
      </c>
      <c r="BN147" s="102" t="e">
        <f>LOOKUP(AG147,dati!$AI$4:$AJ$6)</f>
        <v>#N/A</v>
      </c>
      <c r="BO147" s="102" t="e">
        <f>LOOKUP(AI147,dati!$AK$4:$AL$5)</f>
        <v>#N/A</v>
      </c>
      <c r="BP147" s="102" t="e">
        <f>LOOKUP(AJ147,dati!$AM$4:$AN$5)</f>
        <v>#N/A</v>
      </c>
      <c r="BQ147" s="102" t="e">
        <f>LOOKUP(AK147,dati!$AO$4:$AP$6)</f>
        <v>#N/A</v>
      </c>
      <c r="BR147" s="102" t="str">
        <f>IF(AL147="","#N/D",LOOKUP(AL147,dati!$AQ$4:$AR$6))</f>
        <v>#N/D</v>
      </c>
      <c r="BS147" s="102" t="e">
        <f>LOOKUP(AN147,dati!$AS$4:$AT$5)</f>
        <v>#N/A</v>
      </c>
      <c r="BT147" s="102" t="e">
        <f>LOOKUP(AO147,dati!$AU$4:$AV$5)</f>
        <v>#N/A</v>
      </c>
      <c r="BV147" s="102">
        <f>IF(AND(R147="NO",Q147="SI",P147="SI",O147="SI"),dati!$AY$4,0)</f>
        <v>0</v>
      </c>
      <c r="BW147" s="102">
        <f>IF(AND(R147="NO",Q147="SI",P147="NO",O147="SI"),dati!$AY$5,0)</f>
        <v>0</v>
      </c>
      <c r="BX147" s="102">
        <f>IF(AND(R147="NO",Q147="SI",P147="SI",O147="NO"),dati!$AY$5,0)</f>
        <v>0</v>
      </c>
      <c r="BY147" s="102">
        <f>IF(AND(R147="NO",Q147="SI",P147="NO",O147="NO"),dati!$AY$6,0)</f>
        <v>0</v>
      </c>
      <c r="BZ147" s="102">
        <f>IF(AND(R147="NO",Q147="NO"),dati!$AY$7,0)</f>
        <v>0</v>
      </c>
      <c r="CA147" s="102">
        <f>IF(R147="SI",dati!$AY$8,0)</f>
        <v>0</v>
      </c>
      <c r="CC147" s="103" t="str">
        <f t="shared" si="16"/>
        <v xml:space="preserve"> XX XX XX</v>
      </c>
      <c r="CD147" s="104" t="e">
        <f>LOOKUP(CC147,dati!$BC$4:$BD$9)</f>
        <v>#N/A</v>
      </c>
      <c r="CE147" s="105" t="e">
        <f>LOOKUP(L147,dati!BE148:BF166)</f>
        <v>#N/A</v>
      </c>
    </row>
    <row r="148" spans="1:83" ht="30" customHeight="1" x14ac:dyDescent="0.25">
      <c r="A148" s="209">
        <f t="shared" si="13"/>
        <v>145</v>
      </c>
      <c r="B148" s="179"/>
      <c r="C148" s="192"/>
      <c r="D148" s="193"/>
      <c r="E148" s="194"/>
      <c r="F148" s="200"/>
      <c r="G148" s="186"/>
      <c r="H148" s="186"/>
      <c r="I148" s="186"/>
      <c r="J148" s="186"/>
      <c r="K148" s="187" t="str">
        <f>IF(L148="","",LOOKUP(L148,dati!$BE$5:$BF$27))</f>
        <v/>
      </c>
      <c r="L148" s="187"/>
      <c r="M148" s="188"/>
      <c r="N148" s="186"/>
      <c r="O148" s="186" t="s">
        <v>947</v>
      </c>
      <c r="P148" s="186" t="s">
        <v>947</v>
      </c>
      <c r="Q148" s="186" t="s">
        <v>947</v>
      </c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9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7"/>
      <c r="AS148" s="187"/>
      <c r="AT148" s="187"/>
      <c r="AU148" s="187">
        <f t="shared" si="14"/>
        <v>0</v>
      </c>
      <c r="AV148" s="187" t="e">
        <f>IF(AU148="","",LOOKUP(AU148,dati!$AY$4:$AZ$8))</f>
        <v>#N/A</v>
      </c>
      <c r="AW148" s="190" t="e">
        <f t="shared" si="15"/>
        <v>#N/A</v>
      </c>
      <c r="AX148" s="191"/>
      <c r="AY148" s="191"/>
      <c r="AZ148" s="206"/>
      <c r="BA148" s="102">
        <f>LOOKUP(O148,dati!$I$4:$J$6)</f>
        <v>0</v>
      </c>
      <c r="BB148" s="102">
        <f>LOOKUP(P148,dati!$K$4:$L$6)</f>
        <v>0</v>
      </c>
      <c r="BC148" s="102">
        <f>LOOKUP(Q148,dati!$M$4:$N$6)</f>
        <v>0</v>
      </c>
      <c r="BD148" s="102" t="e">
        <f>LOOKUP(R148,dati!$O$4:$P$6)</f>
        <v>#N/A</v>
      </c>
      <c r="BE148" s="102" t="e">
        <f>LOOKUP(S148,dati!$Q$4:$R$6)</f>
        <v>#N/A</v>
      </c>
      <c r="BF148" s="102" t="e">
        <f>LOOKUP(V148,dati!$S$4:$T$5)</f>
        <v>#N/A</v>
      </c>
      <c r="BG148" s="102" t="e">
        <f>LOOKUP(W148,dati!$U$4:$V$5)</f>
        <v>#N/A</v>
      </c>
      <c r="BH148" s="102" t="e">
        <f>LOOKUP(X148,dati!$W$4:$X$5)</f>
        <v>#N/A</v>
      </c>
      <c r="BI148" s="102" t="e">
        <f>LOOKUP(Y148,dati!$Y$4:$Z$5)</f>
        <v>#N/A</v>
      </c>
      <c r="BJ148" s="102" t="e">
        <f>LOOKUP(Z148,dati!$AA$4:$AB$6)</f>
        <v>#N/A</v>
      </c>
      <c r="BK148" s="102" t="e">
        <f>LOOKUP(AB148,dati!$AC$4:$AD$6)</f>
        <v>#N/A</v>
      </c>
      <c r="BL148" s="102" t="e">
        <f>LOOKUP(AE148,dati!$AE$4:$AF$5)</f>
        <v>#N/A</v>
      </c>
      <c r="BM148" s="102" t="e">
        <f>LOOKUP(AF148,dati!$AG$4:$AH$5)</f>
        <v>#N/A</v>
      </c>
      <c r="BN148" s="102" t="e">
        <f>LOOKUP(AG148,dati!$AI$4:$AJ$6)</f>
        <v>#N/A</v>
      </c>
      <c r="BO148" s="102" t="e">
        <f>LOOKUP(AI148,dati!$AK$4:$AL$5)</f>
        <v>#N/A</v>
      </c>
      <c r="BP148" s="102" t="e">
        <f>LOOKUP(AJ148,dati!$AM$4:$AN$5)</f>
        <v>#N/A</v>
      </c>
      <c r="BQ148" s="102" t="e">
        <f>LOOKUP(AK148,dati!$AO$4:$AP$6)</f>
        <v>#N/A</v>
      </c>
      <c r="BR148" s="102" t="str">
        <f>IF(AL148="","#N/D",LOOKUP(AL148,dati!$AQ$4:$AR$6))</f>
        <v>#N/D</v>
      </c>
      <c r="BS148" s="102" t="e">
        <f>LOOKUP(AN148,dati!$AS$4:$AT$5)</f>
        <v>#N/A</v>
      </c>
      <c r="BT148" s="102" t="e">
        <f>LOOKUP(AO148,dati!$AU$4:$AV$5)</f>
        <v>#N/A</v>
      </c>
      <c r="BV148" s="102">
        <f>IF(AND(R148="NO",Q148="SI",P148="SI",O148="SI"),dati!$AY$4,0)</f>
        <v>0</v>
      </c>
      <c r="BW148" s="102">
        <f>IF(AND(R148="NO",Q148="SI",P148="NO",O148="SI"),dati!$AY$5,0)</f>
        <v>0</v>
      </c>
      <c r="BX148" s="102">
        <f>IF(AND(R148="NO",Q148="SI",P148="SI",O148="NO"),dati!$AY$5,0)</f>
        <v>0</v>
      </c>
      <c r="BY148" s="102">
        <f>IF(AND(R148="NO",Q148="SI",P148="NO",O148="NO"),dati!$AY$6,0)</f>
        <v>0</v>
      </c>
      <c r="BZ148" s="102">
        <f>IF(AND(R148="NO",Q148="NO"),dati!$AY$7,0)</f>
        <v>0</v>
      </c>
      <c r="CA148" s="102">
        <f>IF(R148="SI",dati!$AY$8,0)</f>
        <v>0</v>
      </c>
      <c r="CC148" s="103" t="str">
        <f t="shared" si="16"/>
        <v xml:space="preserve"> XX XX XX</v>
      </c>
      <c r="CD148" s="104" t="e">
        <f>LOOKUP(CC148,dati!$BC$4:$BD$9)</f>
        <v>#N/A</v>
      </c>
      <c r="CE148" s="105" t="e">
        <f>LOOKUP(L148,dati!BE149:BF167)</f>
        <v>#N/A</v>
      </c>
    </row>
    <row r="149" spans="1:83" ht="30" customHeight="1" x14ac:dyDescent="0.25">
      <c r="A149" s="209">
        <f t="shared" si="13"/>
        <v>146</v>
      </c>
      <c r="B149" s="179"/>
      <c r="C149" s="192"/>
      <c r="D149" s="193"/>
      <c r="E149" s="194"/>
      <c r="F149" s="200"/>
      <c r="G149" s="186"/>
      <c r="H149" s="186"/>
      <c r="I149" s="186"/>
      <c r="J149" s="186"/>
      <c r="K149" s="187" t="str">
        <f>IF(L149="","",LOOKUP(L149,dati!$BE$5:$BF$27))</f>
        <v/>
      </c>
      <c r="L149" s="187"/>
      <c r="M149" s="188"/>
      <c r="N149" s="186"/>
      <c r="O149" s="186" t="s">
        <v>947</v>
      </c>
      <c r="P149" s="186" t="s">
        <v>947</v>
      </c>
      <c r="Q149" s="186" t="s">
        <v>947</v>
      </c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9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7"/>
      <c r="AS149" s="187"/>
      <c r="AT149" s="187"/>
      <c r="AU149" s="187">
        <f t="shared" si="14"/>
        <v>0</v>
      </c>
      <c r="AV149" s="187" t="e">
        <f>IF(AU149="","",LOOKUP(AU149,dati!$AY$4:$AZ$8))</f>
        <v>#N/A</v>
      </c>
      <c r="AW149" s="190" t="e">
        <f t="shared" si="15"/>
        <v>#N/A</v>
      </c>
      <c r="AX149" s="191"/>
      <c r="AY149" s="191"/>
      <c r="AZ149" s="206"/>
      <c r="BA149" s="102">
        <f>LOOKUP(O149,dati!$I$4:$J$6)</f>
        <v>0</v>
      </c>
      <c r="BB149" s="102">
        <f>LOOKUP(P149,dati!$K$4:$L$6)</f>
        <v>0</v>
      </c>
      <c r="BC149" s="102">
        <f>LOOKUP(Q149,dati!$M$4:$N$6)</f>
        <v>0</v>
      </c>
      <c r="BD149" s="102" t="e">
        <f>LOOKUP(R149,dati!$O$4:$P$6)</f>
        <v>#N/A</v>
      </c>
      <c r="BE149" s="102" t="e">
        <f>LOOKUP(S149,dati!$Q$4:$R$6)</f>
        <v>#N/A</v>
      </c>
      <c r="BF149" s="102" t="e">
        <f>LOOKUP(V149,dati!$S$4:$T$5)</f>
        <v>#N/A</v>
      </c>
      <c r="BG149" s="102" t="e">
        <f>LOOKUP(W149,dati!$U$4:$V$5)</f>
        <v>#N/A</v>
      </c>
      <c r="BH149" s="102" t="e">
        <f>LOOKUP(X149,dati!$W$4:$X$5)</f>
        <v>#N/A</v>
      </c>
      <c r="BI149" s="102" t="e">
        <f>LOOKUP(Y149,dati!$Y$4:$Z$5)</f>
        <v>#N/A</v>
      </c>
      <c r="BJ149" s="102" t="e">
        <f>LOOKUP(Z149,dati!$AA$4:$AB$6)</f>
        <v>#N/A</v>
      </c>
      <c r="BK149" s="102" t="e">
        <f>LOOKUP(AB149,dati!$AC$4:$AD$6)</f>
        <v>#N/A</v>
      </c>
      <c r="BL149" s="102" t="e">
        <f>LOOKUP(AE149,dati!$AE$4:$AF$5)</f>
        <v>#N/A</v>
      </c>
      <c r="BM149" s="102" t="e">
        <f>LOOKUP(AF149,dati!$AG$4:$AH$5)</f>
        <v>#N/A</v>
      </c>
      <c r="BN149" s="102" t="e">
        <f>LOOKUP(AG149,dati!$AI$4:$AJ$6)</f>
        <v>#N/A</v>
      </c>
      <c r="BO149" s="102" t="e">
        <f>LOOKUP(AI149,dati!$AK$4:$AL$5)</f>
        <v>#N/A</v>
      </c>
      <c r="BP149" s="102" t="e">
        <f>LOOKUP(AJ149,dati!$AM$4:$AN$5)</f>
        <v>#N/A</v>
      </c>
      <c r="BQ149" s="102" t="e">
        <f>LOOKUP(AK149,dati!$AO$4:$AP$6)</f>
        <v>#N/A</v>
      </c>
      <c r="BR149" s="102" t="str">
        <f>IF(AL149="","#N/D",LOOKUP(AL149,dati!$AQ$4:$AR$6))</f>
        <v>#N/D</v>
      </c>
      <c r="BS149" s="102" t="e">
        <f>LOOKUP(AN149,dati!$AS$4:$AT$5)</f>
        <v>#N/A</v>
      </c>
      <c r="BT149" s="102" t="e">
        <f>LOOKUP(AO149,dati!$AU$4:$AV$5)</f>
        <v>#N/A</v>
      </c>
      <c r="BV149" s="102">
        <f>IF(AND(R149="NO",Q149="SI",P149="SI",O149="SI"),dati!$AY$4,0)</f>
        <v>0</v>
      </c>
      <c r="BW149" s="102">
        <f>IF(AND(R149="NO",Q149="SI",P149="NO",O149="SI"),dati!$AY$5,0)</f>
        <v>0</v>
      </c>
      <c r="BX149" s="102">
        <f>IF(AND(R149="NO",Q149="SI",P149="SI",O149="NO"),dati!$AY$5,0)</f>
        <v>0</v>
      </c>
      <c r="BY149" s="102">
        <f>IF(AND(R149="NO",Q149="SI",P149="NO",O149="NO"),dati!$AY$6,0)</f>
        <v>0</v>
      </c>
      <c r="BZ149" s="102">
        <f>IF(AND(R149="NO",Q149="NO"),dati!$AY$7,0)</f>
        <v>0</v>
      </c>
      <c r="CA149" s="102">
        <f>IF(R149="SI",dati!$AY$8,0)</f>
        <v>0</v>
      </c>
      <c r="CC149" s="103" t="str">
        <f t="shared" si="16"/>
        <v xml:space="preserve"> XX XX XX</v>
      </c>
      <c r="CD149" s="104" t="e">
        <f>LOOKUP(CC149,dati!$BC$4:$BD$9)</f>
        <v>#N/A</v>
      </c>
      <c r="CE149" s="105" t="e">
        <f>LOOKUP(L149,dati!BE150:BF168)</f>
        <v>#N/A</v>
      </c>
    </row>
    <row r="150" spans="1:83" ht="30" customHeight="1" x14ac:dyDescent="0.25">
      <c r="A150" s="209">
        <f t="shared" si="13"/>
        <v>147</v>
      </c>
      <c r="B150" s="179"/>
      <c r="C150" s="192"/>
      <c r="D150" s="193"/>
      <c r="E150" s="194"/>
      <c r="F150" s="200"/>
      <c r="G150" s="186"/>
      <c r="H150" s="186"/>
      <c r="I150" s="186"/>
      <c r="J150" s="186"/>
      <c r="K150" s="187" t="str">
        <f>IF(L150="","",LOOKUP(L150,dati!$BE$5:$BF$27))</f>
        <v/>
      </c>
      <c r="L150" s="187"/>
      <c r="M150" s="188"/>
      <c r="N150" s="186"/>
      <c r="O150" s="186" t="s">
        <v>947</v>
      </c>
      <c r="P150" s="186" t="s">
        <v>947</v>
      </c>
      <c r="Q150" s="186" t="s">
        <v>947</v>
      </c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9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7"/>
      <c r="AS150" s="187"/>
      <c r="AT150" s="187"/>
      <c r="AU150" s="187">
        <f t="shared" si="14"/>
        <v>0</v>
      </c>
      <c r="AV150" s="187" t="e">
        <f>IF(AU150="","",LOOKUP(AU150,dati!$AY$4:$AZ$8))</f>
        <v>#N/A</v>
      </c>
      <c r="AW150" s="190" t="e">
        <f t="shared" si="15"/>
        <v>#N/A</v>
      </c>
      <c r="AX150" s="191"/>
      <c r="AY150" s="191"/>
      <c r="AZ150" s="206"/>
      <c r="BA150" s="102">
        <f>LOOKUP(O150,dati!$I$4:$J$6)</f>
        <v>0</v>
      </c>
      <c r="BB150" s="102">
        <f>LOOKUP(P150,dati!$K$4:$L$6)</f>
        <v>0</v>
      </c>
      <c r="BC150" s="102">
        <f>LOOKUP(Q150,dati!$M$4:$N$6)</f>
        <v>0</v>
      </c>
      <c r="BD150" s="102" t="e">
        <f>LOOKUP(R150,dati!$O$4:$P$6)</f>
        <v>#N/A</v>
      </c>
      <c r="BE150" s="102" t="e">
        <f>LOOKUP(S150,dati!$Q$4:$R$6)</f>
        <v>#N/A</v>
      </c>
      <c r="BF150" s="102" t="e">
        <f>LOOKUP(V150,dati!$S$4:$T$5)</f>
        <v>#N/A</v>
      </c>
      <c r="BG150" s="102" t="e">
        <f>LOOKUP(W150,dati!$U$4:$V$5)</f>
        <v>#N/A</v>
      </c>
      <c r="BH150" s="102" t="e">
        <f>LOOKUP(X150,dati!$W$4:$X$5)</f>
        <v>#N/A</v>
      </c>
      <c r="BI150" s="102" t="e">
        <f>LOOKUP(Y150,dati!$Y$4:$Z$5)</f>
        <v>#N/A</v>
      </c>
      <c r="BJ150" s="102" t="e">
        <f>LOOKUP(Z150,dati!$AA$4:$AB$6)</f>
        <v>#N/A</v>
      </c>
      <c r="BK150" s="102" t="e">
        <f>LOOKUP(AB150,dati!$AC$4:$AD$6)</f>
        <v>#N/A</v>
      </c>
      <c r="BL150" s="102" t="e">
        <f>LOOKUP(AE150,dati!$AE$4:$AF$5)</f>
        <v>#N/A</v>
      </c>
      <c r="BM150" s="102" t="e">
        <f>LOOKUP(AF150,dati!$AG$4:$AH$5)</f>
        <v>#N/A</v>
      </c>
      <c r="BN150" s="102" t="e">
        <f>LOOKUP(AG150,dati!$AI$4:$AJ$6)</f>
        <v>#N/A</v>
      </c>
      <c r="BO150" s="102" t="e">
        <f>LOOKUP(AI150,dati!$AK$4:$AL$5)</f>
        <v>#N/A</v>
      </c>
      <c r="BP150" s="102" t="e">
        <f>LOOKUP(AJ150,dati!$AM$4:$AN$5)</f>
        <v>#N/A</v>
      </c>
      <c r="BQ150" s="102" t="e">
        <f>LOOKUP(AK150,dati!$AO$4:$AP$6)</f>
        <v>#N/A</v>
      </c>
      <c r="BR150" s="102" t="str">
        <f>IF(AL150="","#N/D",LOOKUP(AL150,dati!$AQ$4:$AR$6))</f>
        <v>#N/D</v>
      </c>
      <c r="BS150" s="102" t="e">
        <f>LOOKUP(AN150,dati!$AS$4:$AT$5)</f>
        <v>#N/A</v>
      </c>
      <c r="BT150" s="102" t="e">
        <f>LOOKUP(AO150,dati!$AU$4:$AV$5)</f>
        <v>#N/A</v>
      </c>
      <c r="BV150" s="102">
        <f>IF(AND(R150="NO",Q150="SI",P150="SI",O150="SI"),dati!$AY$4,0)</f>
        <v>0</v>
      </c>
      <c r="BW150" s="102">
        <f>IF(AND(R150="NO",Q150="SI",P150="NO",O150="SI"),dati!$AY$5,0)</f>
        <v>0</v>
      </c>
      <c r="BX150" s="102">
        <f>IF(AND(R150="NO",Q150="SI",P150="SI",O150="NO"),dati!$AY$5,0)</f>
        <v>0</v>
      </c>
      <c r="BY150" s="102">
        <f>IF(AND(R150="NO",Q150="SI",P150="NO",O150="NO"),dati!$AY$6,0)</f>
        <v>0</v>
      </c>
      <c r="BZ150" s="102">
        <f>IF(AND(R150="NO",Q150="NO"),dati!$AY$7,0)</f>
        <v>0</v>
      </c>
      <c r="CA150" s="102">
        <f>IF(R150="SI",dati!$AY$8,0)</f>
        <v>0</v>
      </c>
      <c r="CC150" s="103" t="str">
        <f t="shared" si="16"/>
        <v xml:space="preserve"> XX XX XX</v>
      </c>
      <c r="CD150" s="104" t="e">
        <f>LOOKUP(CC150,dati!$BC$4:$BD$9)</f>
        <v>#N/A</v>
      </c>
      <c r="CE150" s="105" t="e">
        <f>LOOKUP(L150,dati!BE151:BF169)</f>
        <v>#N/A</v>
      </c>
    </row>
    <row r="151" spans="1:83" ht="30" customHeight="1" x14ac:dyDescent="0.25">
      <c r="A151" s="209">
        <f t="shared" si="13"/>
        <v>148</v>
      </c>
      <c r="B151" s="179"/>
      <c r="C151" s="192"/>
      <c r="D151" s="193"/>
      <c r="E151" s="194"/>
      <c r="F151" s="200"/>
      <c r="G151" s="186"/>
      <c r="H151" s="186"/>
      <c r="I151" s="186"/>
      <c r="J151" s="186"/>
      <c r="K151" s="187" t="str">
        <f>IF(L151="","",LOOKUP(L151,dati!$BE$5:$BF$27))</f>
        <v/>
      </c>
      <c r="L151" s="187"/>
      <c r="M151" s="188"/>
      <c r="N151" s="186"/>
      <c r="O151" s="186" t="s">
        <v>947</v>
      </c>
      <c r="P151" s="186" t="s">
        <v>947</v>
      </c>
      <c r="Q151" s="186" t="s">
        <v>947</v>
      </c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9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7"/>
      <c r="AS151" s="187"/>
      <c r="AT151" s="187"/>
      <c r="AU151" s="187">
        <f t="shared" si="14"/>
        <v>0</v>
      </c>
      <c r="AV151" s="187" t="e">
        <f>IF(AU151="","",LOOKUP(AU151,dati!$AY$4:$AZ$8))</f>
        <v>#N/A</v>
      </c>
      <c r="AW151" s="190" t="e">
        <f t="shared" si="15"/>
        <v>#N/A</v>
      </c>
      <c r="AX151" s="191"/>
      <c r="AY151" s="191"/>
      <c r="AZ151" s="206"/>
      <c r="BA151" s="102">
        <f>LOOKUP(O151,dati!$I$4:$J$6)</f>
        <v>0</v>
      </c>
      <c r="BB151" s="102">
        <f>LOOKUP(P151,dati!$K$4:$L$6)</f>
        <v>0</v>
      </c>
      <c r="BC151" s="102">
        <f>LOOKUP(Q151,dati!$M$4:$N$6)</f>
        <v>0</v>
      </c>
      <c r="BD151" s="102" t="e">
        <f>LOOKUP(R151,dati!$O$4:$P$6)</f>
        <v>#N/A</v>
      </c>
      <c r="BE151" s="102" t="e">
        <f>LOOKUP(S151,dati!$Q$4:$R$6)</f>
        <v>#N/A</v>
      </c>
      <c r="BF151" s="102" t="e">
        <f>LOOKUP(V151,dati!$S$4:$T$5)</f>
        <v>#N/A</v>
      </c>
      <c r="BG151" s="102" t="e">
        <f>LOOKUP(W151,dati!$U$4:$V$5)</f>
        <v>#N/A</v>
      </c>
      <c r="BH151" s="102" t="e">
        <f>LOOKUP(X151,dati!$W$4:$X$5)</f>
        <v>#N/A</v>
      </c>
      <c r="BI151" s="102" t="e">
        <f>LOOKUP(Y151,dati!$Y$4:$Z$5)</f>
        <v>#N/A</v>
      </c>
      <c r="BJ151" s="102" t="e">
        <f>LOOKUP(Z151,dati!$AA$4:$AB$6)</f>
        <v>#N/A</v>
      </c>
      <c r="BK151" s="102" t="e">
        <f>LOOKUP(AB151,dati!$AC$4:$AD$6)</f>
        <v>#N/A</v>
      </c>
      <c r="BL151" s="102" t="e">
        <f>LOOKUP(AE151,dati!$AE$4:$AF$5)</f>
        <v>#N/A</v>
      </c>
      <c r="BM151" s="102" t="e">
        <f>LOOKUP(AF151,dati!$AG$4:$AH$5)</f>
        <v>#N/A</v>
      </c>
      <c r="BN151" s="102" t="e">
        <f>LOOKUP(AG151,dati!$AI$4:$AJ$6)</f>
        <v>#N/A</v>
      </c>
      <c r="BO151" s="102" t="e">
        <f>LOOKUP(AI151,dati!$AK$4:$AL$5)</f>
        <v>#N/A</v>
      </c>
      <c r="BP151" s="102" t="e">
        <f>LOOKUP(AJ151,dati!$AM$4:$AN$5)</f>
        <v>#N/A</v>
      </c>
      <c r="BQ151" s="102" t="e">
        <f>LOOKUP(AK151,dati!$AO$4:$AP$6)</f>
        <v>#N/A</v>
      </c>
      <c r="BR151" s="102" t="str">
        <f>IF(AL151="","#N/D",LOOKUP(AL151,dati!$AQ$4:$AR$6))</f>
        <v>#N/D</v>
      </c>
      <c r="BS151" s="102" t="e">
        <f>LOOKUP(AN151,dati!$AS$4:$AT$5)</f>
        <v>#N/A</v>
      </c>
      <c r="BT151" s="102" t="e">
        <f>LOOKUP(AO151,dati!$AU$4:$AV$5)</f>
        <v>#N/A</v>
      </c>
      <c r="BV151" s="102">
        <f>IF(AND(R151="NO",Q151="SI",P151="SI",O151="SI"),dati!$AY$4,0)</f>
        <v>0</v>
      </c>
      <c r="BW151" s="102">
        <f>IF(AND(R151="NO",Q151="SI",P151="NO",O151="SI"),dati!$AY$5,0)</f>
        <v>0</v>
      </c>
      <c r="BX151" s="102">
        <f>IF(AND(R151="NO",Q151="SI",P151="SI",O151="NO"),dati!$AY$5,0)</f>
        <v>0</v>
      </c>
      <c r="BY151" s="102">
        <f>IF(AND(R151="NO",Q151="SI",P151="NO",O151="NO"),dati!$AY$6,0)</f>
        <v>0</v>
      </c>
      <c r="BZ151" s="102">
        <f>IF(AND(R151="NO",Q151="NO"),dati!$AY$7,0)</f>
        <v>0</v>
      </c>
      <c r="CA151" s="102">
        <f>IF(R151="SI",dati!$AY$8,0)</f>
        <v>0</v>
      </c>
      <c r="CC151" s="103" t="str">
        <f t="shared" si="16"/>
        <v xml:space="preserve"> XX XX XX</v>
      </c>
      <c r="CD151" s="104" t="e">
        <f>LOOKUP(CC151,dati!$BC$4:$BD$9)</f>
        <v>#N/A</v>
      </c>
      <c r="CE151" s="105" t="e">
        <f>LOOKUP(L151,dati!BE152:BF170)</f>
        <v>#N/A</v>
      </c>
    </row>
    <row r="152" spans="1:83" ht="30" customHeight="1" x14ac:dyDescent="0.25">
      <c r="A152" s="209">
        <f t="shared" si="13"/>
        <v>149</v>
      </c>
      <c r="B152" s="179"/>
      <c r="C152" s="192"/>
      <c r="D152" s="193"/>
      <c r="E152" s="194"/>
      <c r="F152" s="200"/>
      <c r="G152" s="186"/>
      <c r="H152" s="186"/>
      <c r="I152" s="186"/>
      <c r="J152" s="186"/>
      <c r="K152" s="187" t="str">
        <f>IF(L152="","",LOOKUP(L152,dati!$BE$5:$BF$27))</f>
        <v/>
      </c>
      <c r="L152" s="187"/>
      <c r="M152" s="188"/>
      <c r="N152" s="186"/>
      <c r="O152" s="186" t="s">
        <v>947</v>
      </c>
      <c r="P152" s="186" t="s">
        <v>947</v>
      </c>
      <c r="Q152" s="186" t="s">
        <v>947</v>
      </c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9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7"/>
      <c r="AS152" s="187"/>
      <c r="AT152" s="187"/>
      <c r="AU152" s="187">
        <f t="shared" si="14"/>
        <v>0</v>
      </c>
      <c r="AV152" s="187" t="e">
        <f>IF(AU152="","",LOOKUP(AU152,dati!$AY$4:$AZ$8))</f>
        <v>#N/A</v>
      </c>
      <c r="AW152" s="190" t="e">
        <f t="shared" si="15"/>
        <v>#N/A</v>
      </c>
      <c r="AX152" s="191"/>
      <c r="AY152" s="191"/>
      <c r="AZ152" s="206"/>
      <c r="BA152" s="102">
        <f>LOOKUP(O152,dati!$I$4:$J$6)</f>
        <v>0</v>
      </c>
      <c r="BB152" s="102">
        <f>LOOKUP(P152,dati!$K$4:$L$6)</f>
        <v>0</v>
      </c>
      <c r="BC152" s="102">
        <f>LOOKUP(Q152,dati!$M$4:$N$6)</f>
        <v>0</v>
      </c>
      <c r="BD152" s="102" t="e">
        <f>LOOKUP(R152,dati!$O$4:$P$6)</f>
        <v>#N/A</v>
      </c>
      <c r="BE152" s="102" t="e">
        <f>LOOKUP(S152,dati!$Q$4:$R$6)</f>
        <v>#N/A</v>
      </c>
      <c r="BF152" s="102" t="e">
        <f>LOOKUP(V152,dati!$S$4:$T$5)</f>
        <v>#N/A</v>
      </c>
      <c r="BG152" s="102" t="e">
        <f>LOOKUP(W152,dati!$U$4:$V$5)</f>
        <v>#N/A</v>
      </c>
      <c r="BH152" s="102" t="e">
        <f>LOOKUP(X152,dati!$W$4:$X$5)</f>
        <v>#N/A</v>
      </c>
      <c r="BI152" s="102" t="e">
        <f>LOOKUP(Y152,dati!$Y$4:$Z$5)</f>
        <v>#N/A</v>
      </c>
      <c r="BJ152" s="102" t="e">
        <f>LOOKUP(Z152,dati!$AA$4:$AB$6)</f>
        <v>#N/A</v>
      </c>
      <c r="BK152" s="102" t="e">
        <f>LOOKUP(AB152,dati!$AC$4:$AD$6)</f>
        <v>#N/A</v>
      </c>
      <c r="BL152" s="102" t="e">
        <f>LOOKUP(AE152,dati!$AE$4:$AF$5)</f>
        <v>#N/A</v>
      </c>
      <c r="BM152" s="102" t="e">
        <f>LOOKUP(AF152,dati!$AG$4:$AH$5)</f>
        <v>#N/A</v>
      </c>
      <c r="BN152" s="102" t="e">
        <f>LOOKUP(AG152,dati!$AI$4:$AJ$6)</f>
        <v>#N/A</v>
      </c>
      <c r="BO152" s="102" t="e">
        <f>LOOKUP(AI152,dati!$AK$4:$AL$5)</f>
        <v>#N/A</v>
      </c>
      <c r="BP152" s="102" t="e">
        <f>LOOKUP(AJ152,dati!$AM$4:$AN$5)</f>
        <v>#N/A</v>
      </c>
      <c r="BQ152" s="102" t="e">
        <f>LOOKUP(AK152,dati!$AO$4:$AP$6)</f>
        <v>#N/A</v>
      </c>
      <c r="BR152" s="102" t="str">
        <f>IF(AL152="","#N/D",LOOKUP(AL152,dati!$AQ$4:$AR$6))</f>
        <v>#N/D</v>
      </c>
      <c r="BS152" s="102" t="e">
        <f>LOOKUP(AN152,dati!$AS$4:$AT$5)</f>
        <v>#N/A</v>
      </c>
      <c r="BT152" s="102" t="e">
        <f>LOOKUP(AO152,dati!$AU$4:$AV$5)</f>
        <v>#N/A</v>
      </c>
      <c r="BV152" s="102">
        <f>IF(AND(R152="NO",Q152="SI",P152="SI",O152="SI"),dati!$AY$4,0)</f>
        <v>0</v>
      </c>
      <c r="BW152" s="102">
        <f>IF(AND(R152="NO",Q152="SI",P152="NO",O152="SI"),dati!$AY$5,0)</f>
        <v>0</v>
      </c>
      <c r="BX152" s="102">
        <f>IF(AND(R152="NO",Q152="SI",P152="SI",O152="NO"),dati!$AY$5,0)</f>
        <v>0</v>
      </c>
      <c r="BY152" s="102">
        <f>IF(AND(R152="NO",Q152="SI",P152="NO",O152="NO"),dati!$AY$6,0)</f>
        <v>0</v>
      </c>
      <c r="BZ152" s="102">
        <f>IF(AND(R152="NO",Q152="NO"),dati!$AY$7,0)</f>
        <v>0</v>
      </c>
      <c r="CA152" s="102">
        <f>IF(R152="SI",dati!$AY$8,0)</f>
        <v>0</v>
      </c>
      <c r="CC152" s="103" t="str">
        <f t="shared" si="16"/>
        <v xml:space="preserve"> XX XX XX</v>
      </c>
      <c r="CD152" s="104" t="e">
        <f>LOOKUP(CC152,dati!$BC$4:$BD$9)</f>
        <v>#N/A</v>
      </c>
      <c r="CE152" s="105" t="e">
        <f>LOOKUP(L152,dati!BE153:BF171)</f>
        <v>#N/A</v>
      </c>
    </row>
    <row r="153" spans="1:83" ht="30" customHeight="1" x14ac:dyDescent="0.25">
      <c r="A153" s="209">
        <f t="shared" si="13"/>
        <v>150</v>
      </c>
      <c r="B153" s="179"/>
      <c r="C153" s="192"/>
      <c r="D153" s="193"/>
      <c r="E153" s="194"/>
      <c r="F153" s="200"/>
      <c r="G153" s="186"/>
      <c r="H153" s="186"/>
      <c r="I153" s="186"/>
      <c r="J153" s="186"/>
      <c r="K153" s="187" t="str">
        <f>IF(L153="","",LOOKUP(L153,dati!$BE$5:$BF$27))</f>
        <v/>
      </c>
      <c r="L153" s="187"/>
      <c r="M153" s="188"/>
      <c r="N153" s="186"/>
      <c r="O153" s="186" t="s">
        <v>947</v>
      </c>
      <c r="P153" s="186" t="s">
        <v>947</v>
      </c>
      <c r="Q153" s="186" t="s">
        <v>947</v>
      </c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9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7"/>
      <c r="AS153" s="187"/>
      <c r="AT153" s="187"/>
      <c r="AU153" s="187">
        <f t="shared" si="14"/>
        <v>0</v>
      </c>
      <c r="AV153" s="187" t="e">
        <f>IF(AU153="","",LOOKUP(AU153,dati!$AY$4:$AZ$8))</f>
        <v>#N/A</v>
      </c>
      <c r="AW153" s="190" t="e">
        <f t="shared" si="15"/>
        <v>#N/A</v>
      </c>
      <c r="AX153" s="191"/>
      <c r="AY153" s="191"/>
      <c r="AZ153" s="206"/>
      <c r="BA153" s="102">
        <f>LOOKUP(O153,dati!$I$4:$J$6)</f>
        <v>0</v>
      </c>
      <c r="BB153" s="102">
        <f>LOOKUP(P153,dati!$K$4:$L$6)</f>
        <v>0</v>
      </c>
      <c r="BC153" s="102">
        <f>LOOKUP(Q153,dati!$M$4:$N$6)</f>
        <v>0</v>
      </c>
      <c r="BD153" s="102" t="e">
        <f>LOOKUP(R153,dati!$O$4:$P$6)</f>
        <v>#N/A</v>
      </c>
      <c r="BE153" s="102" t="e">
        <f>LOOKUP(S153,dati!$Q$4:$R$6)</f>
        <v>#N/A</v>
      </c>
      <c r="BF153" s="102" t="e">
        <f>LOOKUP(V153,dati!$S$4:$T$5)</f>
        <v>#N/A</v>
      </c>
      <c r="BG153" s="102" t="e">
        <f>LOOKUP(W153,dati!$U$4:$V$5)</f>
        <v>#N/A</v>
      </c>
      <c r="BH153" s="102" t="e">
        <f>LOOKUP(X153,dati!$W$4:$X$5)</f>
        <v>#N/A</v>
      </c>
      <c r="BI153" s="102" t="e">
        <f>LOOKUP(Y153,dati!$Y$4:$Z$5)</f>
        <v>#N/A</v>
      </c>
      <c r="BJ153" s="102" t="e">
        <f>LOOKUP(Z153,dati!$AA$4:$AB$6)</f>
        <v>#N/A</v>
      </c>
      <c r="BK153" s="102" t="e">
        <f>LOOKUP(AB153,dati!$AC$4:$AD$6)</f>
        <v>#N/A</v>
      </c>
      <c r="BL153" s="102" t="e">
        <f>LOOKUP(AE153,dati!$AE$4:$AF$5)</f>
        <v>#N/A</v>
      </c>
      <c r="BM153" s="102" t="e">
        <f>LOOKUP(AF153,dati!$AG$4:$AH$5)</f>
        <v>#N/A</v>
      </c>
      <c r="BN153" s="102" t="e">
        <f>LOOKUP(AG153,dati!$AI$4:$AJ$6)</f>
        <v>#N/A</v>
      </c>
      <c r="BO153" s="102" t="e">
        <f>LOOKUP(AI153,dati!$AK$4:$AL$5)</f>
        <v>#N/A</v>
      </c>
      <c r="BP153" s="102" t="e">
        <f>LOOKUP(AJ153,dati!$AM$4:$AN$5)</f>
        <v>#N/A</v>
      </c>
      <c r="BQ153" s="102" t="e">
        <f>LOOKUP(AK153,dati!$AO$4:$AP$6)</f>
        <v>#N/A</v>
      </c>
      <c r="BR153" s="102" t="str">
        <f>IF(AL153="","#N/D",LOOKUP(AL153,dati!$AQ$4:$AR$6))</f>
        <v>#N/D</v>
      </c>
      <c r="BS153" s="102" t="e">
        <f>LOOKUP(AN153,dati!$AS$4:$AT$5)</f>
        <v>#N/A</v>
      </c>
      <c r="BT153" s="102" t="e">
        <f>LOOKUP(AO153,dati!$AU$4:$AV$5)</f>
        <v>#N/A</v>
      </c>
      <c r="BV153" s="102">
        <f>IF(AND(R153="NO",Q153="SI",P153="SI",O153="SI"),dati!$AY$4,0)</f>
        <v>0</v>
      </c>
      <c r="BW153" s="102">
        <f>IF(AND(R153="NO",Q153="SI",P153="NO",O153="SI"),dati!$AY$5,0)</f>
        <v>0</v>
      </c>
      <c r="BX153" s="102">
        <f>IF(AND(R153="NO",Q153="SI",P153="SI",O153="NO"),dati!$AY$5,0)</f>
        <v>0</v>
      </c>
      <c r="BY153" s="102">
        <f>IF(AND(R153="NO",Q153="SI",P153="NO",O153="NO"),dati!$AY$6,0)</f>
        <v>0</v>
      </c>
      <c r="BZ153" s="102">
        <f>IF(AND(R153="NO",Q153="NO"),dati!$AY$7,0)</f>
        <v>0</v>
      </c>
      <c r="CA153" s="102">
        <f>IF(R153="SI",dati!$AY$8,0)</f>
        <v>0</v>
      </c>
      <c r="CC153" s="103" t="str">
        <f t="shared" si="16"/>
        <v xml:space="preserve"> XX XX XX</v>
      </c>
      <c r="CD153" s="104" t="e">
        <f>LOOKUP(CC153,dati!$BC$4:$BD$9)</f>
        <v>#N/A</v>
      </c>
      <c r="CE153" s="105" t="e">
        <f>LOOKUP(L153,dati!BE154:BF172)</f>
        <v>#N/A</v>
      </c>
    </row>
    <row r="154" spans="1:83" ht="30" customHeight="1" x14ac:dyDescent="0.25">
      <c r="A154" s="209">
        <f t="shared" si="13"/>
        <v>151</v>
      </c>
      <c r="B154" s="179"/>
      <c r="C154" s="192"/>
      <c r="D154" s="193"/>
      <c r="E154" s="194"/>
      <c r="F154" s="200"/>
      <c r="G154" s="186"/>
      <c r="H154" s="186"/>
      <c r="I154" s="186"/>
      <c r="J154" s="186"/>
      <c r="K154" s="187" t="str">
        <f>IF(L154="","",LOOKUP(L154,dati!$BE$5:$BF$27))</f>
        <v/>
      </c>
      <c r="L154" s="187"/>
      <c r="M154" s="188"/>
      <c r="N154" s="186"/>
      <c r="O154" s="186" t="s">
        <v>947</v>
      </c>
      <c r="P154" s="186" t="s">
        <v>947</v>
      </c>
      <c r="Q154" s="186" t="s">
        <v>947</v>
      </c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9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7"/>
      <c r="AS154" s="187"/>
      <c r="AT154" s="187"/>
      <c r="AU154" s="187">
        <f t="shared" si="14"/>
        <v>0</v>
      </c>
      <c r="AV154" s="187" t="e">
        <f>IF(AU154="","",LOOKUP(AU154,dati!$AY$4:$AZ$8))</f>
        <v>#N/A</v>
      </c>
      <c r="AW154" s="190" t="e">
        <f t="shared" si="15"/>
        <v>#N/A</v>
      </c>
      <c r="AX154" s="191"/>
      <c r="AY154" s="191"/>
      <c r="AZ154" s="206"/>
      <c r="BA154" s="102">
        <f>LOOKUP(O154,dati!$I$4:$J$6)</f>
        <v>0</v>
      </c>
      <c r="BB154" s="102">
        <f>LOOKUP(P154,dati!$K$4:$L$6)</f>
        <v>0</v>
      </c>
      <c r="BC154" s="102">
        <f>LOOKUP(Q154,dati!$M$4:$N$6)</f>
        <v>0</v>
      </c>
      <c r="BD154" s="102" t="e">
        <f>LOOKUP(R154,dati!$O$4:$P$6)</f>
        <v>#N/A</v>
      </c>
      <c r="BE154" s="102" t="e">
        <f>LOOKUP(S154,dati!$Q$4:$R$6)</f>
        <v>#N/A</v>
      </c>
      <c r="BF154" s="102" t="e">
        <f>LOOKUP(V154,dati!$S$4:$T$5)</f>
        <v>#N/A</v>
      </c>
      <c r="BG154" s="102" t="e">
        <f>LOOKUP(W154,dati!$U$4:$V$5)</f>
        <v>#N/A</v>
      </c>
      <c r="BH154" s="102" t="e">
        <f>LOOKUP(X154,dati!$W$4:$X$5)</f>
        <v>#N/A</v>
      </c>
      <c r="BI154" s="102" t="e">
        <f>LOOKUP(Y154,dati!$Y$4:$Z$5)</f>
        <v>#N/A</v>
      </c>
      <c r="BJ154" s="102" t="e">
        <f>LOOKUP(Z154,dati!$AA$4:$AB$6)</f>
        <v>#N/A</v>
      </c>
      <c r="BK154" s="102" t="e">
        <f>LOOKUP(AB154,dati!$AC$4:$AD$6)</f>
        <v>#N/A</v>
      </c>
      <c r="BL154" s="102" t="e">
        <f>LOOKUP(AE154,dati!$AE$4:$AF$5)</f>
        <v>#N/A</v>
      </c>
      <c r="BM154" s="102" t="e">
        <f>LOOKUP(AF154,dati!$AG$4:$AH$5)</f>
        <v>#N/A</v>
      </c>
      <c r="BN154" s="102" t="e">
        <f>LOOKUP(AG154,dati!$AI$4:$AJ$6)</f>
        <v>#N/A</v>
      </c>
      <c r="BO154" s="102" t="e">
        <f>LOOKUP(AI154,dati!$AK$4:$AL$5)</f>
        <v>#N/A</v>
      </c>
      <c r="BP154" s="102" t="e">
        <f>LOOKUP(AJ154,dati!$AM$4:$AN$5)</f>
        <v>#N/A</v>
      </c>
      <c r="BQ154" s="102" t="e">
        <f>LOOKUP(AK154,dati!$AO$4:$AP$6)</f>
        <v>#N/A</v>
      </c>
      <c r="BR154" s="102" t="str">
        <f>IF(AL154="","#N/D",LOOKUP(AL154,dati!$AQ$4:$AR$6))</f>
        <v>#N/D</v>
      </c>
      <c r="BS154" s="102" t="e">
        <f>LOOKUP(AN154,dati!$AS$4:$AT$5)</f>
        <v>#N/A</v>
      </c>
      <c r="BT154" s="102" t="e">
        <f>LOOKUP(AO154,dati!$AU$4:$AV$5)</f>
        <v>#N/A</v>
      </c>
      <c r="BV154" s="102">
        <f>IF(AND(R154="NO",Q154="SI",P154="SI",O154="SI"),dati!$AY$4,0)</f>
        <v>0</v>
      </c>
      <c r="BW154" s="102">
        <f>IF(AND(R154="NO",Q154="SI",P154="NO",O154="SI"),dati!$AY$5,0)</f>
        <v>0</v>
      </c>
      <c r="BX154" s="102">
        <f>IF(AND(R154="NO",Q154="SI",P154="SI",O154="NO"),dati!$AY$5,0)</f>
        <v>0</v>
      </c>
      <c r="BY154" s="102">
        <f>IF(AND(R154="NO",Q154="SI",P154="NO",O154="NO"),dati!$AY$6,0)</f>
        <v>0</v>
      </c>
      <c r="BZ154" s="102">
        <f>IF(AND(R154="NO",Q154="NO"),dati!$AY$7,0)</f>
        <v>0</v>
      </c>
      <c r="CA154" s="102">
        <f>IF(R154="SI",dati!$AY$8,0)</f>
        <v>0</v>
      </c>
      <c r="CC154" s="103" t="str">
        <f t="shared" si="16"/>
        <v xml:space="preserve"> XX XX XX</v>
      </c>
      <c r="CD154" s="104" t="e">
        <f>LOOKUP(CC154,dati!$BC$4:$BD$9)</f>
        <v>#N/A</v>
      </c>
      <c r="CE154" s="105" t="e">
        <f>LOOKUP(L154,dati!BE155:BF173)</f>
        <v>#N/A</v>
      </c>
    </row>
    <row r="155" spans="1:83" ht="30" customHeight="1" x14ac:dyDescent="0.25">
      <c r="A155" s="209">
        <f t="shared" si="13"/>
        <v>152</v>
      </c>
      <c r="B155" s="179"/>
      <c r="C155" s="192"/>
      <c r="D155" s="193"/>
      <c r="E155" s="194"/>
      <c r="F155" s="200"/>
      <c r="G155" s="186"/>
      <c r="H155" s="186"/>
      <c r="I155" s="186"/>
      <c r="J155" s="186"/>
      <c r="K155" s="187" t="str">
        <f>IF(L155="","",LOOKUP(L155,dati!$BE$5:$BF$27))</f>
        <v/>
      </c>
      <c r="L155" s="187"/>
      <c r="M155" s="188"/>
      <c r="N155" s="186"/>
      <c r="O155" s="186" t="s">
        <v>947</v>
      </c>
      <c r="P155" s="186" t="s">
        <v>947</v>
      </c>
      <c r="Q155" s="186" t="s">
        <v>947</v>
      </c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9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7"/>
      <c r="AS155" s="187"/>
      <c r="AT155" s="187"/>
      <c r="AU155" s="187">
        <f t="shared" si="14"/>
        <v>0</v>
      </c>
      <c r="AV155" s="187" t="e">
        <f>IF(AU155="","",LOOKUP(AU155,dati!$AY$4:$AZ$8))</f>
        <v>#N/A</v>
      </c>
      <c r="AW155" s="190" t="e">
        <f t="shared" si="15"/>
        <v>#N/A</v>
      </c>
      <c r="AX155" s="191"/>
      <c r="AY155" s="191"/>
      <c r="AZ155" s="206"/>
      <c r="BA155" s="102">
        <f>LOOKUP(O155,dati!$I$4:$J$6)</f>
        <v>0</v>
      </c>
      <c r="BB155" s="102">
        <f>LOOKUP(P155,dati!$K$4:$L$6)</f>
        <v>0</v>
      </c>
      <c r="BC155" s="102">
        <f>LOOKUP(Q155,dati!$M$4:$N$6)</f>
        <v>0</v>
      </c>
      <c r="BD155" s="102" t="e">
        <f>LOOKUP(R155,dati!$O$4:$P$6)</f>
        <v>#N/A</v>
      </c>
      <c r="BE155" s="102" t="e">
        <f>LOOKUP(S155,dati!$Q$4:$R$6)</f>
        <v>#N/A</v>
      </c>
      <c r="BF155" s="102" t="e">
        <f>LOOKUP(V155,dati!$S$4:$T$5)</f>
        <v>#N/A</v>
      </c>
      <c r="BG155" s="102" t="e">
        <f>LOOKUP(W155,dati!$U$4:$V$5)</f>
        <v>#N/A</v>
      </c>
      <c r="BH155" s="102" t="e">
        <f>LOOKUP(X155,dati!$W$4:$X$5)</f>
        <v>#N/A</v>
      </c>
      <c r="BI155" s="102" t="e">
        <f>LOOKUP(Y155,dati!$Y$4:$Z$5)</f>
        <v>#N/A</v>
      </c>
      <c r="BJ155" s="102" t="e">
        <f>LOOKUP(Z155,dati!$AA$4:$AB$6)</f>
        <v>#N/A</v>
      </c>
      <c r="BK155" s="102" t="e">
        <f>LOOKUP(AB155,dati!$AC$4:$AD$6)</f>
        <v>#N/A</v>
      </c>
      <c r="BL155" s="102" t="e">
        <f>LOOKUP(AE155,dati!$AE$4:$AF$5)</f>
        <v>#N/A</v>
      </c>
      <c r="BM155" s="102" t="e">
        <f>LOOKUP(AF155,dati!$AG$4:$AH$5)</f>
        <v>#N/A</v>
      </c>
      <c r="BN155" s="102" t="e">
        <f>LOOKUP(AG155,dati!$AI$4:$AJ$6)</f>
        <v>#N/A</v>
      </c>
      <c r="BO155" s="102" t="e">
        <f>LOOKUP(AI155,dati!$AK$4:$AL$5)</f>
        <v>#N/A</v>
      </c>
      <c r="BP155" s="102" t="e">
        <f>LOOKUP(AJ155,dati!$AM$4:$AN$5)</f>
        <v>#N/A</v>
      </c>
      <c r="BQ155" s="102" t="e">
        <f>LOOKUP(AK155,dati!$AO$4:$AP$6)</f>
        <v>#N/A</v>
      </c>
      <c r="BR155" s="102" t="str">
        <f>IF(AL155="","#N/D",LOOKUP(AL155,dati!$AQ$4:$AR$6))</f>
        <v>#N/D</v>
      </c>
      <c r="BS155" s="102" t="e">
        <f>LOOKUP(AN155,dati!$AS$4:$AT$5)</f>
        <v>#N/A</v>
      </c>
      <c r="BT155" s="102" t="e">
        <f>LOOKUP(AO155,dati!$AU$4:$AV$5)</f>
        <v>#N/A</v>
      </c>
      <c r="BV155" s="102">
        <f>IF(AND(R155="NO",Q155="SI",P155="SI",O155="SI"),dati!$AY$4,0)</f>
        <v>0</v>
      </c>
      <c r="BW155" s="102">
        <f>IF(AND(R155="NO",Q155="SI",P155="NO",O155="SI"),dati!$AY$5,0)</f>
        <v>0</v>
      </c>
      <c r="BX155" s="102">
        <f>IF(AND(R155="NO",Q155="SI",P155="SI",O155="NO"),dati!$AY$5,0)</f>
        <v>0</v>
      </c>
      <c r="BY155" s="102">
        <f>IF(AND(R155="NO",Q155="SI",P155="NO",O155="NO"),dati!$AY$6,0)</f>
        <v>0</v>
      </c>
      <c r="BZ155" s="102">
        <f>IF(AND(R155="NO",Q155="NO"),dati!$AY$7,0)</f>
        <v>0</v>
      </c>
      <c r="CA155" s="102">
        <f>IF(R155="SI",dati!$AY$8,0)</f>
        <v>0</v>
      </c>
      <c r="CC155" s="103" t="str">
        <f t="shared" si="16"/>
        <v xml:space="preserve"> XX XX XX</v>
      </c>
      <c r="CD155" s="104" t="e">
        <f>LOOKUP(CC155,dati!$BC$4:$BD$9)</f>
        <v>#N/A</v>
      </c>
      <c r="CE155" s="105" t="e">
        <f>LOOKUP(L155,dati!BE156:BF174)</f>
        <v>#N/A</v>
      </c>
    </row>
    <row r="156" spans="1:83" ht="30" customHeight="1" x14ac:dyDescent="0.25">
      <c r="A156" s="209">
        <f t="shared" si="13"/>
        <v>153</v>
      </c>
      <c r="B156" s="179"/>
      <c r="C156" s="192"/>
      <c r="D156" s="193"/>
      <c r="E156" s="194"/>
      <c r="F156" s="200"/>
      <c r="G156" s="186"/>
      <c r="H156" s="186"/>
      <c r="I156" s="186"/>
      <c r="J156" s="186"/>
      <c r="K156" s="187" t="str">
        <f>IF(L156="","",LOOKUP(L156,dati!$BE$5:$BF$27))</f>
        <v/>
      </c>
      <c r="L156" s="187"/>
      <c r="M156" s="188"/>
      <c r="N156" s="186"/>
      <c r="O156" s="186" t="s">
        <v>947</v>
      </c>
      <c r="P156" s="186" t="s">
        <v>947</v>
      </c>
      <c r="Q156" s="186" t="s">
        <v>947</v>
      </c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9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7"/>
      <c r="AS156" s="187"/>
      <c r="AT156" s="187"/>
      <c r="AU156" s="187">
        <f t="shared" si="14"/>
        <v>0</v>
      </c>
      <c r="AV156" s="187" t="e">
        <f>IF(AU156="","",LOOKUP(AU156,dati!$AY$4:$AZ$8))</f>
        <v>#N/A</v>
      </c>
      <c r="AW156" s="190" t="e">
        <f t="shared" si="15"/>
        <v>#N/A</v>
      </c>
      <c r="AX156" s="191"/>
      <c r="AY156" s="191"/>
      <c r="AZ156" s="206"/>
      <c r="BA156" s="102">
        <f>LOOKUP(O156,dati!$I$4:$J$6)</f>
        <v>0</v>
      </c>
      <c r="BB156" s="102">
        <f>LOOKUP(P156,dati!$K$4:$L$6)</f>
        <v>0</v>
      </c>
      <c r="BC156" s="102">
        <f>LOOKUP(Q156,dati!$M$4:$N$6)</f>
        <v>0</v>
      </c>
      <c r="BD156" s="102" t="e">
        <f>LOOKUP(R156,dati!$O$4:$P$6)</f>
        <v>#N/A</v>
      </c>
      <c r="BE156" s="102" t="e">
        <f>LOOKUP(S156,dati!$Q$4:$R$6)</f>
        <v>#N/A</v>
      </c>
      <c r="BF156" s="102" t="e">
        <f>LOOKUP(V156,dati!$S$4:$T$5)</f>
        <v>#N/A</v>
      </c>
      <c r="BG156" s="102" t="e">
        <f>LOOKUP(W156,dati!$U$4:$V$5)</f>
        <v>#N/A</v>
      </c>
      <c r="BH156" s="102" t="e">
        <f>LOOKUP(X156,dati!$W$4:$X$5)</f>
        <v>#N/A</v>
      </c>
      <c r="BI156" s="102" t="e">
        <f>LOOKUP(Y156,dati!$Y$4:$Z$5)</f>
        <v>#N/A</v>
      </c>
      <c r="BJ156" s="102" t="e">
        <f>LOOKUP(Z156,dati!$AA$4:$AB$6)</f>
        <v>#N/A</v>
      </c>
      <c r="BK156" s="102" t="e">
        <f>LOOKUP(AB156,dati!$AC$4:$AD$6)</f>
        <v>#N/A</v>
      </c>
      <c r="BL156" s="102" t="e">
        <f>LOOKUP(AE156,dati!$AE$4:$AF$5)</f>
        <v>#N/A</v>
      </c>
      <c r="BM156" s="102" t="e">
        <f>LOOKUP(AF156,dati!$AG$4:$AH$5)</f>
        <v>#N/A</v>
      </c>
      <c r="BN156" s="102" t="e">
        <f>LOOKUP(AG156,dati!$AI$4:$AJ$6)</f>
        <v>#N/A</v>
      </c>
      <c r="BO156" s="102" t="e">
        <f>LOOKUP(AI156,dati!$AK$4:$AL$5)</f>
        <v>#N/A</v>
      </c>
      <c r="BP156" s="102" t="e">
        <f>LOOKUP(AJ156,dati!$AM$4:$AN$5)</f>
        <v>#N/A</v>
      </c>
      <c r="BQ156" s="102" t="e">
        <f>LOOKUP(AK156,dati!$AO$4:$AP$6)</f>
        <v>#N/A</v>
      </c>
      <c r="BR156" s="102" t="str">
        <f>IF(AL156="","#N/D",LOOKUP(AL156,dati!$AQ$4:$AR$6))</f>
        <v>#N/D</v>
      </c>
      <c r="BS156" s="102" t="e">
        <f>LOOKUP(AN156,dati!$AS$4:$AT$5)</f>
        <v>#N/A</v>
      </c>
      <c r="BT156" s="102" t="e">
        <f>LOOKUP(AO156,dati!$AU$4:$AV$5)</f>
        <v>#N/A</v>
      </c>
      <c r="BV156" s="102">
        <f>IF(AND(R156="NO",Q156="SI",P156="SI",O156="SI"),dati!$AY$4,0)</f>
        <v>0</v>
      </c>
      <c r="BW156" s="102">
        <f>IF(AND(R156="NO",Q156="SI",P156="NO",O156="SI"),dati!$AY$5,0)</f>
        <v>0</v>
      </c>
      <c r="BX156" s="102">
        <f>IF(AND(R156="NO",Q156="SI",P156="SI",O156="NO"),dati!$AY$5,0)</f>
        <v>0</v>
      </c>
      <c r="BY156" s="102">
        <f>IF(AND(R156="NO",Q156="SI",P156="NO",O156="NO"),dati!$AY$6,0)</f>
        <v>0</v>
      </c>
      <c r="BZ156" s="102">
        <f>IF(AND(R156="NO",Q156="NO"),dati!$AY$7,0)</f>
        <v>0</v>
      </c>
      <c r="CA156" s="102">
        <f>IF(R156="SI",dati!$AY$8,0)</f>
        <v>0</v>
      </c>
      <c r="CC156" s="103" t="str">
        <f t="shared" si="16"/>
        <v xml:space="preserve"> XX XX XX</v>
      </c>
      <c r="CD156" s="104" t="e">
        <f>LOOKUP(CC156,dati!$BC$4:$BD$9)</f>
        <v>#N/A</v>
      </c>
      <c r="CE156" s="105" t="e">
        <f>LOOKUP(L156,dati!BE157:BF175)</f>
        <v>#N/A</v>
      </c>
    </row>
    <row r="157" spans="1:83" ht="30" customHeight="1" x14ac:dyDescent="0.25">
      <c r="A157" s="209">
        <f t="shared" si="13"/>
        <v>154</v>
      </c>
      <c r="B157" s="179"/>
      <c r="C157" s="192"/>
      <c r="D157" s="193"/>
      <c r="E157" s="194"/>
      <c r="F157" s="200"/>
      <c r="G157" s="186"/>
      <c r="H157" s="186"/>
      <c r="I157" s="186"/>
      <c r="J157" s="186"/>
      <c r="K157" s="187" t="str">
        <f>IF(L157="","",LOOKUP(L157,dati!$BE$5:$BF$27))</f>
        <v/>
      </c>
      <c r="L157" s="187"/>
      <c r="M157" s="188"/>
      <c r="N157" s="186"/>
      <c r="O157" s="186" t="s">
        <v>947</v>
      </c>
      <c r="P157" s="186" t="s">
        <v>947</v>
      </c>
      <c r="Q157" s="186" t="s">
        <v>947</v>
      </c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9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7"/>
      <c r="AS157" s="187"/>
      <c r="AT157" s="187"/>
      <c r="AU157" s="187">
        <f t="shared" si="14"/>
        <v>0</v>
      </c>
      <c r="AV157" s="187" t="e">
        <f>IF(AU157="","",LOOKUP(AU157,dati!$AY$4:$AZ$8))</f>
        <v>#N/A</v>
      </c>
      <c r="AW157" s="190" t="e">
        <f t="shared" si="15"/>
        <v>#N/A</v>
      </c>
      <c r="AX157" s="191"/>
      <c r="AY157" s="191"/>
      <c r="AZ157" s="206"/>
      <c r="BA157" s="102">
        <f>LOOKUP(O157,dati!$I$4:$J$6)</f>
        <v>0</v>
      </c>
      <c r="BB157" s="102">
        <f>LOOKUP(P157,dati!$K$4:$L$6)</f>
        <v>0</v>
      </c>
      <c r="BC157" s="102">
        <f>LOOKUP(Q157,dati!$M$4:$N$6)</f>
        <v>0</v>
      </c>
      <c r="BD157" s="102" t="e">
        <f>LOOKUP(R157,dati!$O$4:$P$6)</f>
        <v>#N/A</v>
      </c>
      <c r="BE157" s="102" t="e">
        <f>LOOKUP(S157,dati!$Q$4:$R$6)</f>
        <v>#N/A</v>
      </c>
      <c r="BF157" s="102" t="e">
        <f>LOOKUP(V157,dati!$S$4:$T$5)</f>
        <v>#N/A</v>
      </c>
      <c r="BG157" s="102" t="e">
        <f>LOOKUP(W157,dati!$U$4:$V$5)</f>
        <v>#N/A</v>
      </c>
      <c r="BH157" s="102" t="e">
        <f>LOOKUP(X157,dati!$W$4:$X$5)</f>
        <v>#N/A</v>
      </c>
      <c r="BI157" s="102" t="e">
        <f>LOOKUP(Y157,dati!$Y$4:$Z$5)</f>
        <v>#N/A</v>
      </c>
      <c r="BJ157" s="102" t="e">
        <f>LOOKUP(Z157,dati!$AA$4:$AB$6)</f>
        <v>#N/A</v>
      </c>
      <c r="BK157" s="102" t="e">
        <f>LOOKUP(AB157,dati!$AC$4:$AD$6)</f>
        <v>#N/A</v>
      </c>
      <c r="BL157" s="102" t="e">
        <f>LOOKUP(AE157,dati!$AE$4:$AF$5)</f>
        <v>#N/A</v>
      </c>
      <c r="BM157" s="102" t="e">
        <f>LOOKUP(AF157,dati!$AG$4:$AH$5)</f>
        <v>#N/A</v>
      </c>
      <c r="BN157" s="102" t="e">
        <f>LOOKUP(AG157,dati!$AI$4:$AJ$6)</f>
        <v>#N/A</v>
      </c>
      <c r="BO157" s="102" t="e">
        <f>LOOKUP(AI157,dati!$AK$4:$AL$5)</f>
        <v>#N/A</v>
      </c>
      <c r="BP157" s="102" t="e">
        <f>LOOKUP(AJ157,dati!$AM$4:$AN$5)</f>
        <v>#N/A</v>
      </c>
      <c r="BQ157" s="102" t="e">
        <f>LOOKUP(AK157,dati!$AO$4:$AP$6)</f>
        <v>#N/A</v>
      </c>
      <c r="BR157" s="102" t="str">
        <f>IF(AL157="","#N/D",LOOKUP(AL157,dati!$AQ$4:$AR$6))</f>
        <v>#N/D</v>
      </c>
      <c r="BS157" s="102" t="e">
        <f>LOOKUP(AN157,dati!$AS$4:$AT$5)</f>
        <v>#N/A</v>
      </c>
      <c r="BT157" s="102" t="e">
        <f>LOOKUP(AO157,dati!$AU$4:$AV$5)</f>
        <v>#N/A</v>
      </c>
      <c r="BV157" s="102">
        <f>IF(AND(R157="NO",Q157="SI",P157="SI",O157="SI"),dati!$AY$4,0)</f>
        <v>0</v>
      </c>
      <c r="BW157" s="102">
        <f>IF(AND(R157="NO",Q157="SI",P157="NO",O157="SI"),dati!$AY$5,0)</f>
        <v>0</v>
      </c>
      <c r="BX157" s="102">
        <f>IF(AND(R157="NO",Q157="SI",P157="SI",O157="NO"),dati!$AY$5,0)</f>
        <v>0</v>
      </c>
      <c r="BY157" s="102">
        <f>IF(AND(R157="NO",Q157="SI",P157="NO",O157="NO"),dati!$AY$6,0)</f>
        <v>0</v>
      </c>
      <c r="BZ157" s="102">
        <f>IF(AND(R157="NO",Q157="NO"),dati!$AY$7,0)</f>
        <v>0</v>
      </c>
      <c r="CA157" s="102">
        <f>IF(R157="SI",dati!$AY$8,0)</f>
        <v>0</v>
      </c>
      <c r="CC157" s="103" t="str">
        <f t="shared" si="16"/>
        <v xml:space="preserve"> XX XX XX</v>
      </c>
      <c r="CD157" s="104" t="e">
        <f>LOOKUP(CC157,dati!$BC$4:$BD$9)</f>
        <v>#N/A</v>
      </c>
      <c r="CE157" s="105" t="e">
        <f>LOOKUP(L157,dati!BE158:BF176)</f>
        <v>#N/A</v>
      </c>
    </row>
    <row r="158" spans="1:83" ht="30" customHeight="1" x14ac:dyDescent="0.25">
      <c r="A158" s="209">
        <f t="shared" si="13"/>
        <v>155</v>
      </c>
      <c r="B158" s="179"/>
      <c r="C158" s="192"/>
      <c r="D158" s="193"/>
      <c r="E158" s="194"/>
      <c r="F158" s="200"/>
      <c r="G158" s="186"/>
      <c r="H158" s="186"/>
      <c r="I158" s="186"/>
      <c r="J158" s="186"/>
      <c r="K158" s="187" t="str">
        <f>IF(L158="","",LOOKUP(L158,dati!$BE$5:$BF$27))</f>
        <v/>
      </c>
      <c r="L158" s="187"/>
      <c r="M158" s="188"/>
      <c r="N158" s="186"/>
      <c r="O158" s="186" t="s">
        <v>947</v>
      </c>
      <c r="P158" s="186" t="s">
        <v>947</v>
      </c>
      <c r="Q158" s="186" t="s">
        <v>947</v>
      </c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9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7"/>
      <c r="AS158" s="187"/>
      <c r="AT158" s="187"/>
      <c r="AU158" s="187">
        <f t="shared" si="14"/>
        <v>0</v>
      </c>
      <c r="AV158" s="187" t="e">
        <f>IF(AU158="","",LOOKUP(AU158,dati!$AY$4:$AZ$8))</f>
        <v>#N/A</v>
      </c>
      <c r="AW158" s="190" t="e">
        <f t="shared" si="15"/>
        <v>#N/A</v>
      </c>
      <c r="AX158" s="191"/>
      <c r="AY158" s="191"/>
      <c r="AZ158" s="206"/>
      <c r="BA158" s="102">
        <f>LOOKUP(O158,dati!$I$4:$J$6)</f>
        <v>0</v>
      </c>
      <c r="BB158" s="102">
        <f>LOOKUP(P158,dati!$K$4:$L$6)</f>
        <v>0</v>
      </c>
      <c r="BC158" s="102">
        <f>LOOKUP(Q158,dati!$M$4:$N$6)</f>
        <v>0</v>
      </c>
      <c r="BD158" s="102" t="e">
        <f>LOOKUP(R158,dati!$O$4:$P$6)</f>
        <v>#N/A</v>
      </c>
      <c r="BE158" s="102" t="e">
        <f>LOOKUP(S158,dati!$Q$4:$R$6)</f>
        <v>#N/A</v>
      </c>
      <c r="BF158" s="102" t="e">
        <f>LOOKUP(V158,dati!$S$4:$T$5)</f>
        <v>#N/A</v>
      </c>
      <c r="BG158" s="102" t="e">
        <f>LOOKUP(W158,dati!$U$4:$V$5)</f>
        <v>#N/A</v>
      </c>
      <c r="BH158" s="102" t="e">
        <f>LOOKUP(X158,dati!$W$4:$X$5)</f>
        <v>#N/A</v>
      </c>
      <c r="BI158" s="102" t="e">
        <f>LOOKUP(Y158,dati!$Y$4:$Z$5)</f>
        <v>#N/A</v>
      </c>
      <c r="BJ158" s="102" t="e">
        <f>LOOKUP(Z158,dati!$AA$4:$AB$6)</f>
        <v>#N/A</v>
      </c>
      <c r="BK158" s="102" t="e">
        <f>LOOKUP(AB158,dati!$AC$4:$AD$6)</f>
        <v>#N/A</v>
      </c>
      <c r="BL158" s="102" t="e">
        <f>LOOKUP(AE158,dati!$AE$4:$AF$5)</f>
        <v>#N/A</v>
      </c>
      <c r="BM158" s="102" t="e">
        <f>LOOKUP(AF158,dati!$AG$4:$AH$5)</f>
        <v>#N/A</v>
      </c>
      <c r="BN158" s="102" t="e">
        <f>LOOKUP(AG158,dati!$AI$4:$AJ$6)</f>
        <v>#N/A</v>
      </c>
      <c r="BO158" s="102" t="e">
        <f>LOOKUP(AI158,dati!$AK$4:$AL$5)</f>
        <v>#N/A</v>
      </c>
      <c r="BP158" s="102" t="e">
        <f>LOOKUP(AJ158,dati!$AM$4:$AN$5)</f>
        <v>#N/A</v>
      </c>
      <c r="BQ158" s="102" t="e">
        <f>LOOKUP(AK158,dati!$AO$4:$AP$6)</f>
        <v>#N/A</v>
      </c>
      <c r="BR158" s="102" t="str">
        <f>IF(AL158="","#N/D",LOOKUP(AL158,dati!$AQ$4:$AR$6))</f>
        <v>#N/D</v>
      </c>
      <c r="BS158" s="102" t="e">
        <f>LOOKUP(AN158,dati!$AS$4:$AT$5)</f>
        <v>#N/A</v>
      </c>
      <c r="BT158" s="102" t="e">
        <f>LOOKUP(AO158,dati!$AU$4:$AV$5)</f>
        <v>#N/A</v>
      </c>
      <c r="BV158" s="102">
        <f>IF(AND(R158="NO",Q158="SI",P158="SI",O158="SI"),dati!$AY$4,0)</f>
        <v>0</v>
      </c>
      <c r="BW158" s="102">
        <f>IF(AND(R158="NO",Q158="SI",P158="NO",O158="SI"),dati!$AY$5,0)</f>
        <v>0</v>
      </c>
      <c r="BX158" s="102">
        <f>IF(AND(R158="NO",Q158="SI",P158="SI",O158="NO"),dati!$AY$5,0)</f>
        <v>0</v>
      </c>
      <c r="BY158" s="102">
        <f>IF(AND(R158="NO",Q158="SI",P158="NO",O158="NO"),dati!$AY$6,0)</f>
        <v>0</v>
      </c>
      <c r="BZ158" s="102">
        <f>IF(AND(R158="NO",Q158="NO"),dati!$AY$7,0)</f>
        <v>0</v>
      </c>
      <c r="CA158" s="102">
        <f>IF(R158="SI",dati!$AY$8,0)</f>
        <v>0</v>
      </c>
      <c r="CC158" s="103" t="str">
        <f t="shared" si="16"/>
        <v xml:space="preserve"> XX XX XX</v>
      </c>
      <c r="CD158" s="104" t="e">
        <f>LOOKUP(CC158,dati!$BC$4:$BD$9)</f>
        <v>#N/A</v>
      </c>
      <c r="CE158" s="105" t="e">
        <f>LOOKUP(L158,dati!BE159:BF177)</f>
        <v>#N/A</v>
      </c>
    </row>
    <row r="159" spans="1:83" ht="30" customHeight="1" x14ac:dyDescent="0.25">
      <c r="A159" s="209">
        <f t="shared" si="13"/>
        <v>156</v>
      </c>
      <c r="B159" s="179"/>
      <c r="C159" s="192"/>
      <c r="D159" s="193"/>
      <c r="E159" s="194"/>
      <c r="F159" s="200"/>
      <c r="G159" s="186"/>
      <c r="H159" s="186"/>
      <c r="I159" s="186"/>
      <c r="J159" s="186"/>
      <c r="K159" s="187" t="str">
        <f>IF(L159="","",LOOKUP(L159,dati!$BE$5:$BF$27))</f>
        <v/>
      </c>
      <c r="L159" s="187"/>
      <c r="M159" s="188"/>
      <c r="N159" s="186"/>
      <c r="O159" s="186" t="s">
        <v>947</v>
      </c>
      <c r="P159" s="186" t="s">
        <v>947</v>
      </c>
      <c r="Q159" s="186" t="s">
        <v>947</v>
      </c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9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7"/>
      <c r="AS159" s="187"/>
      <c r="AT159" s="187"/>
      <c r="AU159" s="187">
        <f t="shared" si="14"/>
        <v>0</v>
      </c>
      <c r="AV159" s="187" t="e">
        <f>IF(AU159="","",LOOKUP(AU159,dati!$AY$4:$AZ$8))</f>
        <v>#N/A</v>
      </c>
      <c r="AW159" s="190" t="e">
        <f t="shared" si="15"/>
        <v>#N/A</v>
      </c>
      <c r="AX159" s="191"/>
      <c r="AY159" s="191"/>
      <c r="AZ159" s="206"/>
      <c r="BA159" s="102">
        <f>LOOKUP(O159,dati!$I$4:$J$6)</f>
        <v>0</v>
      </c>
      <c r="BB159" s="102">
        <f>LOOKUP(P159,dati!$K$4:$L$6)</f>
        <v>0</v>
      </c>
      <c r="BC159" s="102">
        <f>LOOKUP(Q159,dati!$M$4:$N$6)</f>
        <v>0</v>
      </c>
      <c r="BD159" s="102" t="e">
        <f>LOOKUP(R159,dati!$O$4:$P$6)</f>
        <v>#N/A</v>
      </c>
      <c r="BE159" s="102" t="e">
        <f>LOOKUP(S159,dati!$Q$4:$R$6)</f>
        <v>#N/A</v>
      </c>
      <c r="BF159" s="102" t="e">
        <f>LOOKUP(V159,dati!$S$4:$T$5)</f>
        <v>#N/A</v>
      </c>
      <c r="BG159" s="102" t="e">
        <f>LOOKUP(W159,dati!$U$4:$V$5)</f>
        <v>#N/A</v>
      </c>
      <c r="BH159" s="102" t="e">
        <f>LOOKUP(X159,dati!$W$4:$X$5)</f>
        <v>#N/A</v>
      </c>
      <c r="BI159" s="102" t="e">
        <f>LOOKUP(Y159,dati!$Y$4:$Z$5)</f>
        <v>#N/A</v>
      </c>
      <c r="BJ159" s="102" t="e">
        <f>LOOKUP(Z159,dati!$AA$4:$AB$6)</f>
        <v>#N/A</v>
      </c>
      <c r="BK159" s="102" t="e">
        <f>LOOKUP(AB159,dati!$AC$4:$AD$6)</f>
        <v>#N/A</v>
      </c>
      <c r="BL159" s="102" t="e">
        <f>LOOKUP(AE159,dati!$AE$4:$AF$5)</f>
        <v>#N/A</v>
      </c>
      <c r="BM159" s="102" t="e">
        <f>LOOKUP(AF159,dati!$AG$4:$AH$5)</f>
        <v>#N/A</v>
      </c>
      <c r="BN159" s="102" t="e">
        <f>LOOKUP(AG159,dati!$AI$4:$AJ$6)</f>
        <v>#N/A</v>
      </c>
      <c r="BO159" s="102" t="e">
        <f>LOOKUP(AI159,dati!$AK$4:$AL$5)</f>
        <v>#N/A</v>
      </c>
      <c r="BP159" s="102" t="e">
        <f>LOOKUP(AJ159,dati!$AM$4:$AN$5)</f>
        <v>#N/A</v>
      </c>
      <c r="BQ159" s="102" t="e">
        <f>LOOKUP(AK159,dati!$AO$4:$AP$6)</f>
        <v>#N/A</v>
      </c>
      <c r="BR159" s="102" t="str">
        <f>IF(AL159="","#N/D",LOOKUP(AL159,dati!$AQ$4:$AR$6))</f>
        <v>#N/D</v>
      </c>
      <c r="BS159" s="102" t="e">
        <f>LOOKUP(AN159,dati!$AS$4:$AT$5)</f>
        <v>#N/A</v>
      </c>
      <c r="BT159" s="102" t="e">
        <f>LOOKUP(AO159,dati!$AU$4:$AV$5)</f>
        <v>#N/A</v>
      </c>
      <c r="BV159" s="102">
        <f>IF(AND(R159="NO",Q159="SI",P159="SI",O159="SI"),dati!$AY$4,0)</f>
        <v>0</v>
      </c>
      <c r="BW159" s="102">
        <f>IF(AND(R159="NO",Q159="SI",P159="NO",O159="SI"),dati!$AY$5,0)</f>
        <v>0</v>
      </c>
      <c r="BX159" s="102">
        <f>IF(AND(R159="NO",Q159="SI",P159="SI",O159="NO"),dati!$AY$5,0)</f>
        <v>0</v>
      </c>
      <c r="BY159" s="102">
        <f>IF(AND(R159="NO",Q159="SI",P159="NO",O159="NO"),dati!$AY$6,0)</f>
        <v>0</v>
      </c>
      <c r="BZ159" s="102">
        <f>IF(AND(R159="NO",Q159="NO"),dati!$AY$7,0)</f>
        <v>0</v>
      </c>
      <c r="CA159" s="102">
        <f>IF(R159="SI",dati!$AY$8,0)</f>
        <v>0</v>
      </c>
      <c r="CC159" s="103" t="str">
        <f t="shared" si="16"/>
        <v xml:space="preserve"> XX XX XX</v>
      </c>
      <c r="CD159" s="104" t="e">
        <f>LOOKUP(CC159,dati!$BC$4:$BD$9)</f>
        <v>#N/A</v>
      </c>
      <c r="CE159" s="105" t="e">
        <f>LOOKUP(L159,dati!BE160:BF178)</f>
        <v>#N/A</v>
      </c>
    </row>
    <row r="160" spans="1:83" ht="30" customHeight="1" x14ac:dyDescent="0.25">
      <c r="A160" s="209">
        <f t="shared" si="13"/>
        <v>157</v>
      </c>
      <c r="B160" s="179"/>
      <c r="C160" s="192"/>
      <c r="D160" s="193"/>
      <c r="E160" s="194"/>
      <c r="F160" s="200"/>
      <c r="G160" s="186"/>
      <c r="H160" s="186"/>
      <c r="I160" s="186"/>
      <c r="J160" s="186"/>
      <c r="K160" s="187" t="str">
        <f>IF(L160="","",LOOKUP(L160,dati!$BE$5:$BF$27))</f>
        <v/>
      </c>
      <c r="L160" s="187"/>
      <c r="M160" s="188"/>
      <c r="N160" s="186"/>
      <c r="O160" s="186" t="s">
        <v>947</v>
      </c>
      <c r="P160" s="186" t="s">
        <v>947</v>
      </c>
      <c r="Q160" s="186" t="s">
        <v>947</v>
      </c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9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7"/>
      <c r="AS160" s="187"/>
      <c r="AT160" s="187"/>
      <c r="AU160" s="187">
        <f t="shared" si="14"/>
        <v>0</v>
      </c>
      <c r="AV160" s="187" t="e">
        <f>IF(AU160="","",LOOKUP(AU160,dati!$AY$4:$AZ$8))</f>
        <v>#N/A</v>
      </c>
      <c r="AW160" s="190" t="e">
        <f t="shared" si="15"/>
        <v>#N/A</v>
      </c>
      <c r="AX160" s="191"/>
      <c r="AY160" s="191"/>
      <c r="AZ160" s="206"/>
      <c r="BA160" s="102">
        <f>LOOKUP(O160,dati!$I$4:$J$6)</f>
        <v>0</v>
      </c>
      <c r="BB160" s="102">
        <f>LOOKUP(P160,dati!$K$4:$L$6)</f>
        <v>0</v>
      </c>
      <c r="BC160" s="102">
        <f>LOOKUP(Q160,dati!$M$4:$N$6)</f>
        <v>0</v>
      </c>
      <c r="BD160" s="102" t="e">
        <f>LOOKUP(R160,dati!$O$4:$P$6)</f>
        <v>#N/A</v>
      </c>
      <c r="BE160" s="102" t="e">
        <f>LOOKUP(S160,dati!$Q$4:$R$6)</f>
        <v>#N/A</v>
      </c>
      <c r="BF160" s="102" t="e">
        <f>LOOKUP(V160,dati!$S$4:$T$5)</f>
        <v>#N/A</v>
      </c>
      <c r="BG160" s="102" t="e">
        <f>LOOKUP(W160,dati!$U$4:$V$5)</f>
        <v>#N/A</v>
      </c>
      <c r="BH160" s="102" t="e">
        <f>LOOKUP(X160,dati!$W$4:$X$5)</f>
        <v>#N/A</v>
      </c>
      <c r="BI160" s="102" t="e">
        <f>LOOKUP(Y160,dati!$Y$4:$Z$5)</f>
        <v>#N/A</v>
      </c>
      <c r="BJ160" s="102" t="e">
        <f>LOOKUP(Z160,dati!$AA$4:$AB$6)</f>
        <v>#N/A</v>
      </c>
      <c r="BK160" s="102" t="e">
        <f>LOOKUP(AB160,dati!$AC$4:$AD$6)</f>
        <v>#N/A</v>
      </c>
      <c r="BL160" s="102" t="e">
        <f>LOOKUP(AE160,dati!$AE$4:$AF$5)</f>
        <v>#N/A</v>
      </c>
      <c r="BM160" s="102" t="e">
        <f>LOOKUP(AF160,dati!$AG$4:$AH$5)</f>
        <v>#N/A</v>
      </c>
      <c r="BN160" s="102" t="e">
        <f>LOOKUP(AG160,dati!$AI$4:$AJ$6)</f>
        <v>#N/A</v>
      </c>
      <c r="BO160" s="102" t="e">
        <f>LOOKUP(AI160,dati!$AK$4:$AL$5)</f>
        <v>#N/A</v>
      </c>
      <c r="BP160" s="102" t="e">
        <f>LOOKUP(AJ160,dati!$AM$4:$AN$5)</f>
        <v>#N/A</v>
      </c>
      <c r="BQ160" s="102" t="e">
        <f>LOOKUP(AK160,dati!$AO$4:$AP$6)</f>
        <v>#N/A</v>
      </c>
      <c r="BR160" s="102" t="str">
        <f>IF(AL160="","#N/D",LOOKUP(AL160,dati!$AQ$4:$AR$6))</f>
        <v>#N/D</v>
      </c>
      <c r="BS160" s="102" t="e">
        <f>LOOKUP(AN160,dati!$AS$4:$AT$5)</f>
        <v>#N/A</v>
      </c>
      <c r="BT160" s="102" t="e">
        <f>LOOKUP(AO160,dati!$AU$4:$AV$5)</f>
        <v>#N/A</v>
      </c>
      <c r="BV160" s="102">
        <f>IF(AND(R160="NO",Q160="SI",P160="SI",O160="SI"),dati!$AY$4,0)</f>
        <v>0</v>
      </c>
      <c r="BW160" s="102">
        <f>IF(AND(R160="NO",Q160="SI",P160="NO",O160="SI"),dati!$AY$5,0)</f>
        <v>0</v>
      </c>
      <c r="BX160" s="102">
        <f>IF(AND(R160="NO",Q160="SI",P160="SI",O160="NO"),dati!$AY$5,0)</f>
        <v>0</v>
      </c>
      <c r="BY160" s="102">
        <f>IF(AND(R160="NO",Q160="SI",P160="NO",O160="NO"),dati!$AY$6,0)</f>
        <v>0</v>
      </c>
      <c r="BZ160" s="102">
        <f>IF(AND(R160="NO",Q160="NO"),dati!$AY$7,0)</f>
        <v>0</v>
      </c>
      <c r="CA160" s="102">
        <f>IF(R160="SI",dati!$AY$8,0)</f>
        <v>0</v>
      </c>
      <c r="CC160" s="103" t="str">
        <f t="shared" si="16"/>
        <v xml:space="preserve"> XX XX XX</v>
      </c>
      <c r="CD160" s="104" t="e">
        <f>LOOKUP(CC160,dati!$BC$4:$BD$9)</f>
        <v>#N/A</v>
      </c>
      <c r="CE160" s="105" t="e">
        <f>LOOKUP(L160,dati!BE161:BF179)</f>
        <v>#N/A</v>
      </c>
    </row>
    <row r="161" spans="1:83" ht="30" customHeight="1" x14ac:dyDescent="0.25">
      <c r="A161" s="209">
        <f t="shared" si="13"/>
        <v>158</v>
      </c>
      <c r="B161" s="179"/>
      <c r="C161" s="192"/>
      <c r="D161" s="193"/>
      <c r="E161" s="194"/>
      <c r="F161" s="200"/>
      <c r="G161" s="186"/>
      <c r="H161" s="186"/>
      <c r="I161" s="186"/>
      <c r="J161" s="186"/>
      <c r="K161" s="187" t="str">
        <f>IF(L161="","",LOOKUP(L161,dati!$BE$5:$BF$27))</f>
        <v/>
      </c>
      <c r="L161" s="187"/>
      <c r="M161" s="188"/>
      <c r="N161" s="186"/>
      <c r="O161" s="186" t="s">
        <v>947</v>
      </c>
      <c r="P161" s="186" t="s">
        <v>947</v>
      </c>
      <c r="Q161" s="186" t="s">
        <v>947</v>
      </c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9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7"/>
      <c r="AS161" s="187"/>
      <c r="AT161" s="187"/>
      <c r="AU161" s="187">
        <f t="shared" si="14"/>
        <v>0</v>
      </c>
      <c r="AV161" s="187" t="e">
        <f>IF(AU161="","",LOOKUP(AU161,dati!$AY$4:$AZ$8))</f>
        <v>#N/A</v>
      </c>
      <c r="AW161" s="190" t="e">
        <f t="shared" si="15"/>
        <v>#N/A</v>
      </c>
      <c r="AX161" s="191"/>
      <c r="AY161" s="191"/>
      <c r="AZ161" s="206"/>
      <c r="BA161" s="102">
        <f>LOOKUP(O161,dati!$I$4:$J$6)</f>
        <v>0</v>
      </c>
      <c r="BB161" s="102">
        <f>LOOKUP(P161,dati!$K$4:$L$6)</f>
        <v>0</v>
      </c>
      <c r="BC161" s="102">
        <f>LOOKUP(Q161,dati!$M$4:$N$6)</f>
        <v>0</v>
      </c>
      <c r="BD161" s="102" t="e">
        <f>LOOKUP(R161,dati!$O$4:$P$6)</f>
        <v>#N/A</v>
      </c>
      <c r="BE161" s="102" t="e">
        <f>LOOKUP(S161,dati!$Q$4:$R$6)</f>
        <v>#N/A</v>
      </c>
      <c r="BF161" s="102" t="e">
        <f>LOOKUP(V161,dati!$S$4:$T$5)</f>
        <v>#N/A</v>
      </c>
      <c r="BG161" s="102" t="e">
        <f>LOOKUP(W161,dati!$U$4:$V$5)</f>
        <v>#N/A</v>
      </c>
      <c r="BH161" s="102" t="e">
        <f>LOOKUP(X161,dati!$W$4:$X$5)</f>
        <v>#N/A</v>
      </c>
      <c r="BI161" s="102" t="e">
        <f>LOOKUP(Y161,dati!$Y$4:$Z$5)</f>
        <v>#N/A</v>
      </c>
      <c r="BJ161" s="102" t="e">
        <f>LOOKUP(Z161,dati!$AA$4:$AB$6)</f>
        <v>#N/A</v>
      </c>
      <c r="BK161" s="102" t="e">
        <f>LOOKUP(AB161,dati!$AC$4:$AD$6)</f>
        <v>#N/A</v>
      </c>
      <c r="BL161" s="102" t="e">
        <f>LOOKUP(AE161,dati!$AE$4:$AF$5)</f>
        <v>#N/A</v>
      </c>
      <c r="BM161" s="102" t="e">
        <f>LOOKUP(AF161,dati!$AG$4:$AH$5)</f>
        <v>#N/A</v>
      </c>
      <c r="BN161" s="102" t="e">
        <f>LOOKUP(AG161,dati!$AI$4:$AJ$6)</f>
        <v>#N/A</v>
      </c>
      <c r="BO161" s="102" t="e">
        <f>LOOKUP(AI161,dati!$AK$4:$AL$5)</f>
        <v>#N/A</v>
      </c>
      <c r="BP161" s="102" t="e">
        <f>LOOKUP(AJ161,dati!$AM$4:$AN$5)</f>
        <v>#N/A</v>
      </c>
      <c r="BQ161" s="102" t="e">
        <f>LOOKUP(AK161,dati!$AO$4:$AP$6)</f>
        <v>#N/A</v>
      </c>
      <c r="BR161" s="102" t="str">
        <f>IF(AL161="","#N/D",LOOKUP(AL161,dati!$AQ$4:$AR$6))</f>
        <v>#N/D</v>
      </c>
      <c r="BS161" s="102" t="e">
        <f>LOOKUP(AN161,dati!$AS$4:$AT$5)</f>
        <v>#N/A</v>
      </c>
      <c r="BT161" s="102" t="e">
        <f>LOOKUP(AO161,dati!$AU$4:$AV$5)</f>
        <v>#N/A</v>
      </c>
      <c r="BV161" s="102">
        <f>IF(AND(R161="NO",Q161="SI",P161="SI",O161="SI"),dati!$AY$4,0)</f>
        <v>0</v>
      </c>
      <c r="BW161" s="102">
        <f>IF(AND(R161="NO",Q161="SI",P161="NO",O161="SI"),dati!$AY$5,0)</f>
        <v>0</v>
      </c>
      <c r="BX161" s="102">
        <f>IF(AND(R161="NO",Q161="SI",P161="SI",O161="NO"),dati!$AY$5,0)</f>
        <v>0</v>
      </c>
      <c r="BY161" s="102">
        <f>IF(AND(R161="NO",Q161="SI",P161="NO",O161="NO"),dati!$AY$6,0)</f>
        <v>0</v>
      </c>
      <c r="BZ161" s="102">
        <f>IF(AND(R161="NO",Q161="NO"),dati!$AY$7,0)</f>
        <v>0</v>
      </c>
      <c r="CA161" s="102">
        <f>IF(R161="SI",dati!$AY$8,0)</f>
        <v>0</v>
      </c>
      <c r="CC161" s="103" t="str">
        <f t="shared" si="16"/>
        <v xml:space="preserve"> XX XX XX</v>
      </c>
      <c r="CD161" s="104" t="e">
        <f>LOOKUP(CC161,dati!$BC$4:$BD$9)</f>
        <v>#N/A</v>
      </c>
      <c r="CE161" s="105" t="e">
        <f>LOOKUP(L161,dati!BE162:BF180)</f>
        <v>#N/A</v>
      </c>
    </row>
    <row r="162" spans="1:83" ht="30" customHeight="1" x14ac:dyDescent="0.25">
      <c r="A162" s="209">
        <f t="shared" si="13"/>
        <v>159</v>
      </c>
      <c r="B162" s="179"/>
      <c r="C162" s="192"/>
      <c r="D162" s="193"/>
      <c r="E162" s="194"/>
      <c r="F162" s="200"/>
      <c r="G162" s="186"/>
      <c r="H162" s="186"/>
      <c r="I162" s="186"/>
      <c r="J162" s="186"/>
      <c r="K162" s="187" t="str">
        <f>IF(L162="","",LOOKUP(L162,dati!$BE$5:$BF$27))</f>
        <v/>
      </c>
      <c r="L162" s="187"/>
      <c r="M162" s="188"/>
      <c r="N162" s="186"/>
      <c r="O162" s="186" t="s">
        <v>947</v>
      </c>
      <c r="P162" s="186" t="s">
        <v>947</v>
      </c>
      <c r="Q162" s="186" t="s">
        <v>947</v>
      </c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9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7"/>
      <c r="AS162" s="187"/>
      <c r="AT162" s="187"/>
      <c r="AU162" s="187">
        <f t="shared" si="14"/>
        <v>0</v>
      </c>
      <c r="AV162" s="187" t="e">
        <f>IF(AU162="","",LOOKUP(AU162,dati!$AY$4:$AZ$8))</f>
        <v>#N/A</v>
      </c>
      <c r="AW162" s="190" t="e">
        <f t="shared" si="15"/>
        <v>#N/A</v>
      </c>
      <c r="AX162" s="191"/>
      <c r="AY162" s="191"/>
      <c r="AZ162" s="206"/>
      <c r="BA162" s="102">
        <f>LOOKUP(O162,dati!$I$4:$J$6)</f>
        <v>0</v>
      </c>
      <c r="BB162" s="102">
        <f>LOOKUP(P162,dati!$K$4:$L$6)</f>
        <v>0</v>
      </c>
      <c r="BC162" s="102">
        <f>LOOKUP(Q162,dati!$M$4:$N$6)</f>
        <v>0</v>
      </c>
      <c r="BD162" s="102" t="e">
        <f>LOOKUP(R162,dati!$O$4:$P$6)</f>
        <v>#N/A</v>
      </c>
      <c r="BE162" s="102" t="e">
        <f>LOOKUP(S162,dati!$Q$4:$R$6)</f>
        <v>#N/A</v>
      </c>
      <c r="BF162" s="102" t="e">
        <f>LOOKUP(V162,dati!$S$4:$T$5)</f>
        <v>#N/A</v>
      </c>
      <c r="BG162" s="102" t="e">
        <f>LOOKUP(W162,dati!$U$4:$V$5)</f>
        <v>#N/A</v>
      </c>
      <c r="BH162" s="102" t="e">
        <f>LOOKUP(X162,dati!$W$4:$X$5)</f>
        <v>#N/A</v>
      </c>
      <c r="BI162" s="102" t="e">
        <f>LOOKUP(Y162,dati!$Y$4:$Z$5)</f>
        <v>#N/A</v>
      </c>
      <c r="BJ162" s="102" t="e">
        <f>LOOKUP(Z162,dati!$AA$4:$AB$6)</f>
        <v>#N/A</v>
      </c>
      <c r="BK162" s="102" t="e">
        <f>LOOKUP(AB162,dati!$AC$4:$AD$6)</f>
        <v>#N/A</v>
      </c>
      <c r="BL162" s="102" t="e">
        <f>LOOKUP(AE162,dati!$AE$4:$AF$5)</f>
        <v>#N/A</v>
      </c>
      <c r="BM162" s="102" t="e">
        <f>LOOKUP(AF162,dati!$AG$4:$AH$5)</f>
        <v>#N/A</v>
      </c>
      <c r="BN162" s="102" t="e">
        <f>LOOKUP(AG162,dati!$AI$4:$AJ$6)</f>
        <v>#N/A</v>
      </c>
      <c r="BO162" s="102" t="e">
        <f>LOOKUP(AI162,dati!$AK$4:$AL$5)</f>
        <v>#N/A</v>
      </c>
      <c r="BP162" s="102" t="e">
        <f>LOOKUP(AJ162,dati!$AM$4:$AN$5)</f>
        <v>#N/A</v>
      </c>
      <c r="BQ162" s="102" t="e">
        <f>LOOKUP(AK162,dati!$AO$4:$AP$6)</f>
        <v>#N/A</v>
      </c>
      <c r="BR162" s="102" t="str">
        <f>IF(AL162="","#N/D",LOOKUP(AL162,dati!$AQ$4:$AR$6))</f>
        <v>#N/D</v>
      </c>
      <c r="BS162" s="102" t="e">
        <f>LOOKUP(AN162,dati!$AS$4:$AT$5)</f>
        <v>#N/A</v>
      </c>
      <c r="BT162" s="102" t="e">
        <f>LOOKUP(AO162,dati!$AU$4:$AV$5)</f>
        <v>#N/A</v>
      </c>
      <c r="BV162" s="102">
        <f>IF(AND(R162="NO",Q162="SI",P162="SI",O162="SI"),dati!$AY$4,0)</f>
        <v>0</v>
      </c>
      <c r="BW162" s="102">
        <f>IF(AND(R162="NO",Q162="SI",P162="NO",O162="SI"),dati!$AY$5,0)</f>
        <v>0</v>
      </c>
      <c r="BX162" s="102">
        <f>IF(AND(R162="NO",Q162="SI",P162="SI",O162="NO"),dati!$AY$5,0)</f>
        <v>0</v>
      </c>
      <c r="BY162" s="102">
        <f>IF(AND(R162="NO",Q162="SI",P162="NO",O162="NO"),dati!$AY$6,0)</f>
        <v>0</v>
      </c>
      <c r="BZ162" s="102">
        <f>IF(AND(R162="NO",Q162="NO"),dati!$AY$7,0)</f>
        <v>0</v>
      </c>
      <c r="CA162" s="102">
        <f>IF(R162="SI",dati!$AY$8,0)</f>
        <v>0</v>
      </c>
      <c r="CC162" s="103" t="str">
        <f t="shared" si="16"/>
        <v xml:space="preserve"> XX XX XX</v>
      </c>
      <c r="CD162" s="104" t="e">
        <f>LOOKUP(CC162,dati!$BC$4:$BD$9)</f>
        <v>#N/A</v>
      </c>
      <c r="CE162" s="105" t="e">
        <f>LOOKUP(L162,dati!BE163:BF181)</f>
        <v>#N/A</v>
      </c>
    </row>
    <row r="163" spans="1:83" ht="30" customHeight="1" x14ac:dyDescent="0.25">
      <c r="A163" s="209">
        <f t="shared" si="13"/>
        <v>160</v>
      </c>
      <c r="B163" s="179"/>
      <c r="C163" s="192"/>
      <c r="D163" s="193"/>
      <c r="E163" s="194"/>
      <c r="F163" s="200"/>
      <c r="G163" s="186"/>
      <c r="H163" s="186"/>
      <c r="I163" s="186"/>
      <c r="J163" s="186"/>
      <c r="K163" s="187" t="str">
        <f>IF(L163="","",LOOKUP(L163,dati!$BE$5:$BF$27))</f>
        <v/>
      </c>
      <c r="L163" s="187"/>
      <c r="M163" s="188"/>
      <c r="N163" s="186"/>
      <c r="O163" s="186" t="s">
        <v>947</v>
      </c>
      <c r="P163" s="186" t="s">
        <v>947</v>
      </c>
      <c r="Q163" s="186" t="s">
        <v>947</v>
      </c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9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7"/>
      <c r="AS163" s="187"/>
      <c r="AT163" s="187"/>
      <c r="AU163" s="187">
        <f t="shared" si="14"/>
        <v>0</v>
      </c>
      <c r="AV163" s="187" t="e">
        <f>IF(AU163="","",LOOKUP(AU163,dati!$AY$4:$AZ$8))</f>
        <v>#N/A</v>
      </c>
      <c r="AW163" s="190" t="e">
        <f t="shared" si="15"/>
        <v>#N/A</v>
      </c>
      <c r="AX163" s="191"/>
      <c r="AY163" s="191"/>
      <c r="AZ163" s="206"/>
      <c r="BA163" s="102">
        <f>LOOKUP(O163,dati!$I$4:$J$6)</f>
        <v>0</v>
      </c>
      <c r="BB163" s="102">
        <f>LOOKUP(P163,dati!$K$4:$L$6)</f>
        <v>0</v>
      </c>
      <c r="BC163" s="102">
        <f>LOOKUP(Q163,dati!$M$4:$N$6)</f>
        <v>0</v>
      </c>
      <c r="BD163" s="102" t="e">
        <f>LOOKUP(R163,dati!$O$4:$P$6)</f>
        <v>#N/A</v>
      </c>
      <c r="BE163" s="102" t="e">
        <f>LOOKUP(S163,dati!$Q$4:$R$6)</f>
        <v>#N/A</v>
      </c>
      <c r="BF163" s="102" t="e">
        <f>LOOKUP(V163,dati!$S$4:$T$5)</f>
        <v>#N/A</v>
      </c>
      <c r="BG163" s="102" t="e">
        <f>LOOKUP(W163,dati!$U$4:$V$5)</f>
        <v>#N/A</v>
      </c>
      <c r="BH163" s="102" t="e">
        <f>LOOKUP(X163,dati!$W$4:$X$5)</f>
        <v>#N/A</v>
      </c>
      <c r="BI163" s="102" t="e">
        <f>LOOKUP(Y163,dati!$Y$4:$Z$5)</f>
        <v>#N/A</v>
      </c>
      <c r="BJ163" s="102" t="e">
        <f>LOOKUP(Z163,dati!$AA$4:$AB$6)</f>
        <v>#N/A</v>
      </c>
      <c r="BK163" s="102" t="e">
        <f>LOOKUP(AB163,dati!$AC$4:$AD$6)</f>
        <v>#N/A</v>
      </c>
      <c r="BL163" s="102" t="e">
        <f>LOOKUP(AE163,dati!$AE$4:$AF$5)</f>
        <v>#N/A</v>
      </c>
      <c r="BM163" s="102" t="e">
        <f>LOOKUP(AF163,dati!$AG$4:$AH$5)</f>
        <v>#N/A</v>
      </c>
      <c r="BN163" s="102" t="e">
        <f>LOOKUP(AG163,dati!$AI$4:$AJ$6)</f>
        <v>#N/A</v>
      </c>
      <c r="BO163" s="102" t="e">
        <f>LOOKUP(AI163,dati!$AK$4:$AL$5)</f>
        <v>#N/A</v>
      </c>
      <c r="BP163" s="102" t="e">
        <f>LOOKUP(AJ163,dati!$AM$4:$AN$5)</f>
        <v>#N/A</v>
      </c>
      <c r="BQ163" s="102" t="e">
        <f>LOOKUP(AK163,dati!$AO$4:$AP$6)</f>
        <v>#N/A</v>
      </c>
      <c r="BR163" s="102" t="str">
        <f>IF(AL163="","#N/D",LOOKUP(AL163,dati!$AQ$4:$AR$6))</f>
        <v>#N/D</v>
      </c>
      <c r="BS163" s="102" t="e">
        <f>LOOKUP(AN163,dati!$AS$4:$AT$5)</f>
        <v>#N/A</v>
      </c>
      <c r="BT163" s="102" t="e">
        <f>LOOKUP(AO163,dati!$AU$4:$AV$5)</f>
        <v>#N/A</v>
      </c>
      <c r="BV163" s="102">
        <f>IF(AND(R163="NO",Q163="SI",P163="SI",O163="SI"),dati!$AY$4,0)</f>
        <v>0</v>
      </c>
      <c r="BW163" s="102">
        <f>IF(AND(R163="NO",Q163="SI",P163="NO",O163="SI"),dati!$AY$5,0)</f>
        <v>0</v>
      </c>
      <c r="BX163" s="102">
        <f>IF(AND(R163="NO",Q163="SI",P163="SI",O163="NO"),dati!$AY$5,0)</f>
        <v>0</v>
      </c>
      <c r="BY163" s="102">
        <f>IF(AND(R163="NO",Q163="SI",P163="NO",O163="NO"),dati!$AY$6,0)</f>
        <v>0</v>
      </c>
      <c r="BZ163" s="102">
        <f>IF(AND(R163="NO",Q163="NO"),dati!$AY$7,0)</f>
        <v>0</v>
      </c>
      <c r="CA163" s="102">
        <f>IF(R163="SI",dati!$AY$8,0)</f>
        <v>0</v>
      </c>
      <c r="CC163" s="103" t="str">
        <f t="shared" si="16"/>
        <v xml:space="preserve"> XX XX XX</v>
      </c>
      <c r="CD163" s="104" t="e">
        <f>LOOKUP(CC163,dati!$BC$4:$BD$9)</f>
        <v>#N/A</v>
      </c>
      <c r="CE163" s="105" t="e">
        <f>LOOKUP(L163,dati!BE164:BF182)</f>
        <v>#N/A</v>
      </c>
    </row>
    <row r="164" spans="1:83" ht="30" customHeight="1" x14ac:dyDescent="0.25">
      <c r="A164" s="209">
        <f t="shared" si="13"/>
        <v>161</v>
      </c>
      <c r="B164" s="179"/>
      <c r="C164" s="192"/>
      <c r="D164" s="193"/>
      <c r="E164" s="194"/>
      <c r="F164" s="200"/>
      <c r="G164" s="186"/>
      <c r="H164" s="186"/>
      <c r="I164" s="186"/>
      <c r="J164" s="186"/>
      <c r="K164" s="187" t="str">
        <f>IF(L164="","",LOOKUP(L164,dati!$BE$5:$BF$27))</f>
        <v/>
      </c>
      <c r="L164" s="187"/>
      <c r="M164" s="188"/>
      <c r="N164" s="186"/>
      <c r="O164" s="186" t="s">
        <v>947</v>
      </c>
      <c r="P164" s="186" t="s">
        <v>947</v>
      </c>
      <c r="Q164" s="186" t="s">
        <v>947</v>
      </c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9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7"/>
      <c r="AS164" s="187"/>
      <c r="AT164" s="187"/>
      <c r="AU164" s="187">
        <f t="shared" si="14"/>
        <v>0</v>
      </c>
      <c r="AV164" s="187" t="e">
        <f>IF(AU164="","",LOOKUP(AU164,dati!$AY$4:$AZ$8))</f>
        <v>#N/A</v>
      </c>
      <c r="AW164" s="190" t="e">
        <f t="shared" si="15"/>
        <v>#N/A</v>
      </c>
      <c r="AX164" s="191"/>
      <c r="AY164" s="191"/>
      <c r="AZ164" s="206"/>
      <c r="BA164" s="102">
        <f>LOOKUP(O164,dati!$I$4:$J$6)</f>
        <v>0</v>
      </c>
      <c r="BB164" s="102">
        <f>LOOKUP(P164,dati!$K$4:$L$6)</f>
        <v>0</v>
      </c>
      <c r="BC164" s="102">
        <f>LOOKUP(Q164,dati!$M$4:$N$6)</f>
        <v>0</v>
      </c>
      <c r="BD164" s="102" t="e">
        <f>LOOKUP(R164,dati!$O$4:$P$6)</f>
        <v>#N/A</v>
      </c>
      <c r="BE164" s="102" t="e">
        <f>LOOKUP(S164,dati!$Q$4:$R$6)</f>
        <v>#N/A</v>
      </c>
      <c r="BF164" s="102" t="e">
        <f>LOOKUP(V164,dati!$S$4:$T$5)</f>
        <v>#N/A</v>
      </c>
      <c r="BG164" s="102" t="e">
        <f>LOOKUP(W164,dati!$U$4:$V$5)</f>
        <v>#N/A</v>
      </c>
      <c r="BH164" s="102" t="e">
        <f>LOOKUP(X164,dati!$W$4:$X$5)</f>
        <v>#N/A</v>
      </c>
      <c r="BI164" s="102" t="e">
        <f>LOOKUP(Y164,dati!$Y$4:$Z$5)</f>
        <v>#N/A</v>
      </c>
      <c r="BJ164" s="102" t="e">
        <f>LOOKUP(Z164,dati!$AA$4:$AB$6)</f>
        <v>#N/A</v>
      </c>
      <c r="BK164" s="102" t="e">
        <f>LOOKUP(AB164,dati!$AC$4:$AD$6)</f>
        <v>#N/A</v>
      </c>
      <c r="BL164" s="102" t="e">
        <f>LOOKUP(AE164,dati!$AE$4:$AF$5)</f>
        <v>#N/A</v>
      </c>
      <c r="BM164" s="102" t="e">
        <f>LOOKUP(AF164,dati!$AG$4:$AH$5)</f>
        <v>#N/A</v>
      </c>
      <c r="BN164" s="102" t="e">
        <f>LOOKUP(AG164,dati!$AI$4:$AJ$6)</f>
        <v>#N/A</v>
      </c>
      <c r="BO164" s="102" t="e">
        <f>LOOKUP(AI164,dati!$AK$4:$AL$5)</f>
        <v>#N/A</v>
      </c>
      <c r="BP164" s="102" t="e">
        <f>LOOKUP(AJ164,dati!$AM$4:$AN$5)</f>
        <v>#N/A</v>
      </c>
      <c r="BQ164" s="102" t="e">
        <f>LOOKUP(AK164,dati!$AO$4:$AP$6)</f>
        <v>#N/A</v>
      </c>
      <c r="BR164" s="102" t="str">
        <f>IF(AL164="","#N/D",LOOKUP(AL164,dati!$AQ$4:$AR$6))</f>
        <v>#N/D</v>
      </c>
      <c r="BS164" s="102" t="e">
        <f>LOOKUP(AN164,dati!$AS$4:$AT$5)</f>
        <v>#N/A</v>
      </c>
      <c r="BT164" s="102" t="e">
        <f>LOOKUP(AO164,dati!$AU$4:$AV$5)</f>
        <v>#N/A</v>
      </c>
      <c r="BV164" s="102">
        <f>IF(AND(R164="NO",Q164="SI",P164="SI",O164="SI"),dati!$AY$4,0)</f>
        <v>0</v>
      </c>
      <c r="BW164" s="102">
        <f>IF(AND(R164="NO",Q164="SI",P164="NO",O164="SI"),dati!$AY$5,0)</f>
        <v>0</v>
      </c>
      <c r="BX164" s="102">
        <f>IF(AND(R164="NO",Q164="SI",P164="SI",O164="NO"),dati!$AY$5,0)</f>
        <v>0</v>
      </c>
      <c r="BY164" s="102">
        <f>IF(AND(R164="NO",Q164="SI",P164="NO",O164="NO"),dati!$AY$6,0)</f>
        <v>0</v>
      </c>
      <c r="BZ164" s="102">
        <f>IF(AND(R164="NO",Q164="NO"),dati!$AY$7,0)</f>
        <v>0</v>
      </c>
      <c r="CA164" s="102">
        <f>IF(R164="SI",dati!$AY$8,0)</f>
        <v>0</v>
      </c>
      <c r="CC164" s="103" t="str">
        <f t="shared" si="16"/>
        <v xml:space="preserve"> XX XX XX</v>
      </c>
      <c r="CD164" s="104" t="e">
        <f>LOOKUP(CC164,dati!$BC$4:$BD$9)</f>
        <v>#N/A</v>
      </c>
      <c r="CE164" s="105" t="e">
        <f>LOOKUP(L164,dati!BE165:BF183)</f>
        <v>#N/A</v>
      </c>
    </row>
    <row r="165" spans="1:83" ht="30" customHeight="1" x14ac:dyDescent="0.25">
      <c r="A165" s="209">
        <f t="shared" si="13"/>
        <v>162</v>
      </c>
      <c r="B165" s="179"/>
      <c r="C165" s="192"/>
      <c r="D165" s="193"/>
      <c r="E165" s="194"/>
      <c r="F165" s="200"/>
      <c r="G165" s="186"/>
      <c r="H165" s="186"/>
      <c r="I165" s="186"/>
      <c r="J165" s="186"/>
      <c r="K165" s="187" t="str">
        <f>IF(L165="","",LOOKUP(L165,dati!$BE$5:$BF$27))</f>
        <v/>
      </c>
      <c r="L165" s="187"/>
      <c r="M165" s="188"/>
      <c r="N165" s="186"/>
      <c r="O165" s="186" t="s">
        <v>947</v>
      </c>
      <c r="P165" s="186" t="s">
        <v>947</v>
      </c>
      <c r="Q165" s="186" t="s">
        <v>947</v>
      </c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9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7"/>
      <c r="AS165" s="187"/>
      <c r="AT165" s="187"/>
      <c r="AU165" s="187">
        <f t="shared" si="14"/>
        <v>0</v>
      </c>
      <c r="AV165" s="187" t="e">
        <f>IF(AU165="","",LOOKUP(AU165,dati!$AY$4:$AZ$8))</f>
        <v>#N/A</v>
      </c>
      <c r="AW165" s="190" t="e">
        <f t="shared" si="15"/>
        <v>#N/A</v>
      </c>
      <c r="AX165" s="191"/>
      <c r="AY165" s="191"/>
      <c r="AZ165" s="206"/>
      <c r="BA165" s="102">
        <f>LOOKUP(O165,dati!$I$4:$J$6)</f>
        <v>0</v>
      </c>
      <c r="BB165" s="102">
        <f>LOOKUP(P165,dati!$K$4:$L$6)</f>
        <v>0</v>
      </c>
      <c r="BC165" s="102">
        <f>LOOKUP(Q165,dati!$M$4:$N$6)</f>
        <v>0</v>
      </c>
      <c r="BD165" s="102" t="e">
        <f>LOOKUP(R165,dati!$O$4:$P$6)</f>
        <v>#N/A</v>
      </c>
      <c r="BE165" s="102" t="e">
        <f>LOOKUP(S165,dati!$Q$4:$R$6)</f>
        <v>#N/A</v>
      </c>
      <c r="BF165" s="102" t="e">
        <f>LOOKUP(V165,dati!$S$4:$T$5)</f>
        <v>#N/A</v>
      </c>
      <c r="BG165" s="102" t="e">
        <f>LOOKUP(W165,dati!$U$4:$V$5)</f>
        <v>#N/A</v>
      </c>
      <c r="BH165" s="102" t="e">
        <f>LOOKUP(X165,dati!$W$4:$X$5)</f>
        <v>#N/A</v>
      </c>
      <c r="BI165" s="102" t="e">
        <f>LOOKUP(Y165,dati!$Y$4:$Z$5)</f>
        <v>#N/A</v>
      </c>
      <c r="BJ165" s="102" t="e">
        <f>LOOKUP(Z165,dati!$AA$4:$AB$6)</f>
        <v>#N/A</v>
      </c>
      <c r="BK165" s="102" t="e">
        <f>LOOKUP(AB165,dati!$AC$4:$AD$6)</f>
        <v>#N/A</v>
      </c>
      <c r="BL165" s="102" t="e">
        <f>LOOKUP(AE165,dati!$AE$4:$AF$5)</f>
        <v>#N/A</v>
      </c>
      <c r="BM165" s="102" t="e">
        <f>LOOKUP(AF165,dati!$AG$4:$AH$5)</f>
        <v>#N/A</v>
      </c>
      <c r="BN165" s="102" t="e">
        <f>LOOKUP(AG165,dati!$AI$4:$AJ$6)</f>
        <v>#N/A</v>
      </c>
      <c r="BO165" s="102" t="e">
        <f>LOOKUP(AI165,dati!$AK$4:$AL$5)</f>
        <v>#N/A</v>
      </c>
      <c r="BP165" s="102" t="e">
        <f>LOOKUP(AJ165,dati!$AM$4:$AN$5)</f>
        <v>#N/A</v>
      </c>
      <c r="BQ165" s="102" t="e">
        <f>LOOKUP(AK165,dati!$AO$4:$AP$6)</f>
        <v>#N/A</v>
      </c>
      <c r="BR165" s="102" t="str">
        <f>IF(AL165="","#N/D",LOOKUP(AL165,dati!$AQ$4:$AR$6))</f>
        <v>#N/D</v>
      </c>
      <c r="BS165" s="102" t="e">
        <f>LOOKUP(AN165,dati!$AS$4:$AT$5)</f>
        <v>#N/A</v>
      </c>
      <c r="BT165" s="102" t="e">
        <f>LOOKUP(AO165,dati!$AU$4:$AV$5)</f>
        <v>#N/A</v>
      </c>
      <c r="BV165" s="102">
        <f>IF(AND(R165="NO",Q165="SI",P165="SI",O165="SI"),dati!$AY$4,0)</f>
        <v>0</v>
      </c>
      <c r="BW165" s="102">
        <f>IF(AND(R165="NO",Q165="SI",P165="NO",O165="SI"),dati!$AY$5,0)</f>
        <v>0</v>
      </c>
      <c r="BX165" s="102">
        <f>IF(AND(R165="NO",Q165="SI",P165="SI",O165="NO"),dati!$AY$5,0)</f>
        <v>0</v>
      </c>
      <c r="BY165" s="102">
        <f>IF(AND(R165="NO",Q165="SI",P165="NO",O165="NO"),dati!$AY$6,0)</f>
        <v>0</v>
      </c>
      <c r="BZ165" s="102">
        <f>IF(AND(R165="NO",Q165="NO"),dati!$AY$7,0)</f>
        <v>0</v>
      </c>
      <c r="CA165" s="102">
        <f>IF(R165="SI",dati!$AY$8,0)</f>
        <v>0</v>
      </c>
      <c r="CC165" s="103" t="str">
        <f t="shared" si="16"/>
        <v xml:space="preserve"> XX XX XX</v>
      </c>
      <c r="CD165" s="104" t="e">
        <f>LOOKUP(CC165,dati!$BC$4:$BD$9)</f>
        <v>#N/A</v>
      </c>
      <c r="CE165" s="105" t="e">
        <f>LOOKUP(L165,dati!BE166:BF184)</f>
        <v>#N/A</v>
      </c>
    </row>
    <row r="166" spans="1:83" ht="30" customHeight="1" x14ac:dyDescent="0.25">
      <c r="A166" s="209">
        <f t="shared" si="13"/>
        <v>163</v>
      </c>
      <c r="B166" s="179"/>
      <c r="C166" s="192"/>
      <c r="D166" s="193"/>
      <c r="E166" s="194"/>
      <c r="F166" s="200"/>
      <c r="G166" s="186"/>
      <c r="H166" s="186"/>
      <c r="I166" s="186"/>
      <c r="J166" s="186"/>
      <c r="K166" s="187" t="str">
        <f>IF(L166="","",LOOKUP(L166,dati!$BE$5:$BF$27))</f>
        <v/>
      </c>
      <c r="L166" s="187"/>
      <c r="M166" s="188"/>
      <c r="N166" s="186"/>
      <c r="O166" s="186" t="s">
        <v>947</v>
      </c>
      <c r="P166" s="186" t="s">
        <v>947</v>
      </c>
      <c r="Q166" s="186" t="s">
        <v>947</v>
      </c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9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7"/>
      <c r="AS166" s="187"/>
      <c r="AT166" s="187"/>
      <c r="AU166" s="187">
        <f t="shared" si="14"/>
        <v>0</v>
      </c>
      <c r="AV166" s="187" t="e">
        <f>IF(AU166="","",LOOKUP(AU166,dati!$AY$4:$AZ$8))</f>
        <v>#N/A</v>
      </c>
      <c r="AW166" s="190" t="e">
        <f t="shared" si="15"/>
        <v>#N/A</v>
      </c>
      <c r="AX166" s="191"/>
      <c r="AY166" s="191"/>
      <c r="AZ166" s="206"/>
      <c r="BA166" s="102">
        <f>LOOKUP(O166,dati!$I$4:$J$6)</f>
        <v>0</v>
      </c>
      <c r="BB166" s="102">
        <f>LOOKUP(P166,dati!$K$4:$L$6)</f>
        <v>0</v>
      </c>
      <c r="BC166" s="102">
        <f>LOOKUP(Q166,dati!$M$4:$N$6)</f>
        <v>0</v>
      </c>
      <c r="BD166" s="102" t="e">
        <f>LOOKUP(R166,dati!$O$4:$P$6)</f>
        <v>#N/A</v>
      </c>
      <c r="BE166" s="102" t="e">
        <f>LOOKUP(S166,dati!$Q$4:$R$6)</f>
        <v>#N/A</v>
      </c>
      <c r="BF166" s="102" t="e">
        <f>LOOKUP(V166,dati!$S$4:$T$5)</f>
        <v>#N/A</v>
      </c>
      <c r="BG166" s="102" t="e">
        <f>LOOKUP(W166,dati!$U$4:$V$5)</f>
        <v>#N/A</v>
      </c>
      <c r="BH166" s="102" t="e">
        <f>LOOKUP(X166,dati!$W$4:$X$5)</f>
        <v>#N/A</v>
      </c>
      <c r="BI166" s="102" t="e">
        <f>LOOKUP(Y166,dati!$Y$4:$Z$5)</f>
        <v>#N/A</v>
      </c>
      <c r="BJ166" s="102" t="e">
        <f>LOOKUP(Z166,dati!$AA$4:$AB$6)</f>
        <v>#N/A</v>
      </c>
      <c r="BK166" s="102" t="e">
        <f>LOOKUP(AB166,dati!$AC$4:$AD$6)</f>
        <v>#N/A</v>
      </c>
      <c r="BL166" s="102" t="e">
        <f>LOOKUP(AE166,dati!$AE$4:$AF$5)</f>
        <v>#N/A</v>
      </c>
      <c r="BM166" s="102" t="e">
        <f>LOOKUP(AF166,dati!$AG$4:$AH$5)</f>
        <v>#N/A</v>
      </c>
      <c r="BN166" s="102" t="e">
        <f>LOOKUP(AG166,dati!$AI$4:$AJ$6)</f>
        <v>#N/A</v>
      </c>
      <c r="BO166" s="102" t="e">
        <f>LOOKUP(AI166,dati!$AK$4:$AL$5)</f>
        <v>#N/A</v>
      </c>
      <c r="BP166" s="102" t="e">
        <f>LOOKUP(AJ166,dati!$AM$4:$AN$5)</f>
        <v>#N/A</v>
      </c>
      <c r="BQ166" s="102" t="e">
        <f>LOOKUP(AK166,dati!$AO$4:$AP$6)</f>
        <v>#N/A</v>
      </c>
      <c r="BR166" s="102" t="str">
        <f>IF(AL166="","#N/D",LOOKUP(AL166,dati!$AQ$4:$AR$6))</f>
        <v>#N/D</v>
      </c>
      <c r="BS166" s="102" t="e">
        <f>LOOKUP(AN166,dati!$AS$4:$AT$5)</f>
        <v>#N/A</v>
      </c>
      <c r="BT166" s="102" t="e">
        <f>LOOKUP(AO166,dati!$AU$4:$AV$5)</f>
        <v>#N/A</v>
      </c>
      <c r="BV166" s="102">
        <f>IF(AND(R166="NO",Q166="SI",P166="SI",O166="SI"),dati!$AY$4,0)</f>
        <v>0</v>
      </c>
      <c r="BW166" s="102">
        <f>IF(AND(R166="NO",Q166="SI",P166="NO",O166="SI"),dati!$AY$5,0)</f>
        <v>0</v>
      </c>
      <c r="BX166" s="102">
        <f>IF(AND(R166="NO",Q166="SI",P166="SI",O166="NO"),dati!$AY$5,0)</f>
        <v>0</v>
      </c>
      <c r="BY166" s="102">
        <f>IF(AND(R166="NO",Q166="SI",P166="NO",O166="NO"),dati!$AY$6,0)</f>
        <v>0</v>
      </c>
      <c r="BZ166" s="102">
        <f>IF(AND(R166="NO",Q166="NO"),dati!$AY$7,0)</f>
        <v>0</v>
      </c>
      <c r="CA166" s="102">
        <f>IF(R166="SI",dati!$AY$8,0)</f>
        <v>0</v>
      </c>
      <c r="CC166" s="103" t="str">
        <f t="shared" si="16"/>
        <v xml:space="preserve"> XX XX XX</v>
      </c>
      <c r="CD166" s="104" t="e">
        <f>LOOKUP(CC166,dati!$BC$4:$BD$9)</f>
        <v>#N/A</v>
      </c>
      <c r="CE166" s="105" t="e">
        <f>LOOKUP(L166,dati!BE167:BF185)</f>
        <v>#N/A</v>
      </c>
    </row>
    <row r="167" spans="1:83" ht="30" customHeight="1" x14ac:dyDescent="0.25">
      <c r="A167" s="209">
        <f t="shared" si="13"/>
        <v>164</v>
      </c>
      <c r="B167" s="179"/>
      <c r="C167" s="192"/>
      <c r="D167" s="193"/>
      <c r="E167" s="194"/>
      <c r="F167" s="200"/>
      <c r="G167" s="186"/>
      <c r="H167" s="186"/>
      <c r="I167" s="186"/>
      <c r="J167" s="186"/>
      <c r="K167" s="187" t="str">
        <f>IF(L167="","",LOOKUP(L167,dati!$BE$5:$BF$27))</f>
        <v/>
      </c>
      <c r="L167" s="187"/>
      <c r="M167" s="188"/>
      <c r="N167" s="186"/>
      <c r="O167" s="186" t="s">
        <v>947</v>
      </c>
      <c r="P167" s="186" t="s">
        <v>947</v>
      </c>
      <c r="Q167" s="186" t="s">
        <v>947</v>
      </c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9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7"/>
      <c r="AS167" s="187"/>
      <c r="AT167" s="187"/>
      <c r="AU167" s="187">
        <f t="shared" si="14"/>
        <v>0</v>
      </c>
      <c r="AV167" s="187" t="e">
        <f>IF(AU167="","",LOOKUP(AU167,dati!$AY$4:$AZ$8))</f>
        <v>#N/A</v>
      </c>
      <c r="AW167" s="190" t="e">
        <f t="shared" si="15"/>
        <v>#N/A</v>
      </c>
      <c r="AX167" s="191"/>
      <c r="AY167" s="191"/>
      <c r="AZ167" s="206"/>
      <c r="BA167" s="102">
        <f>LOOKUP(O167,dati!$I$4:$J$6)</f>
        <v>0</v>
      </c>
      <c r="BB167" s="102">
        <f>LOOKUP(P167,dati!$K$4:$L$6)</f>
        <v>0</v>
      </c>
      <c r="BC167" s="102">
        <f>LOOKUP(Q167,dati!$M$4:$N$6)</f>
        <v>0</v>
      </c>
      <c r="BD167" s="102" t="e">
        <f>LOOKUP(R167,dati!$O$4:$P$6)</f>
        <v>#N/A</v>
      </c>
      <c r="BE167" s="102" t="e">
        <f>LOOKUP(S167,dati!$Q$4:$R$6)</f>
        <v>#N/A</v>
      </c>
      <c r="BF167" s="102" t="e">
        <f>LOOKUP(V167,dati!$S$4:$T$5)</f>
        <v>#N/A</v>
      </c>
      <c r="BG167" s="102" t="e">
        <f>LOOKUP(W167,dati!$U$4:$V$5)</f>
        <v>#N/A</v>
      </c>
      <c r="BH167" s="102" t="e">
        <f>LOOKUP(X167,dati!$W$4:$X$5)</f>
        <v>#N/A</v>
      </c>
      <c r="BI167" s="102" t="e">
        <f>LOOKUP(Y167,dati!$Y$4:$Z$5)</f>
        <v>#N/A</v>
      </c>
      <c r="BJ167" s="102" t="e">
        <f>LOOKUP(Z167,dati!$AA$4:$AB$6)</f>
        <v>#N/A</v>
      </c>
      <c r="BK167" s="102" t="e">
        <f>LOOKUP(AB167,dati!$AC$4:$AD$6)</f>
        <v>#N/A</v>
      </c>
      <c r="BL167" s="102" t="e">
        <f>LOOKUP(AE167,dati!$AE$4:$AF$5)</f>
        <v>#N/A</v>
      </c>
      <c r="BM167" s="102" t="e">
        <f>LOOKUP(AF167,dati!$AG$4:$AH$5)</f>
        <v>#N/A</v>
      </c>
      <c r="BN167" s="102" t="e">
        <f>LOOKUP(AG167,dati!$AI$4:$AJ$6)</f>
        <v>#N/A</v>
      </c>
      <c r="BO167" s="102" t="e">
        <f>LOOKUP(AI167,dati!$AK$4:$AL$5)</f>
        <v>#N/A</v>
      </c>
      <c r="BP167" s="102" t="e">
        <f>LOOKUP(AJ167,dati!$AM$4:$AN$5)</f>
        <v>#N/A</v>
      </c>
      <c r="BQ167" s="102" t="e">
        <f>LOOKUP(AK167,dati!$AO$4:$AP$6)</f>
        <v>#N/A</v>
      </c>
      <c r="BR167" s="102" t="str">
        <f>IF(AL167="","#N/D",LOOKUP(AL167,dati!$AQ$4:$AR$6))</f>
        <v>#N/D</v>
      </c>
      <c r="BS167" s="102" t="e">
        <f>LOOKUP(AN167,dati!$AS$4:$AT$5)</f>
        <v>#N/A</v>
      </c>
      <c r="BT167" s="102" t="e">
        <f>LOOKUP(AO167,dati!$AU$4:$AV$5)</f>
        <v>#N/A</v>
      </c>
      <c r="BV167" s="102">
        <f>IF(AND(R167="NO",Q167="SI",P167="SI",O167="SI"),dati!$AY$4,0)</f>
        <v>0</v>
      </c>
      <c r="BW167" s="102">
        <f>IF(AND(R167="NO",Q167="SI",P167="NO",O167="SI"),dati!$AY$5,0)</f>
        <v>0</v>
      </c>
      <c r="BX167" s="102">
        <f>IF(AND(R167="NO",Q167="SI",P167="SI",O167="NO"),dati!$AY$5,0)</f>
        <v>0</v>
      </c>
      <c r="BY167" s="102">
        <f>IF(AND(R167="NO",Q167="SI",P167="NO",O167="NO"),dati!$AY$6,0)</f>
        <v>0</v>
      </c>
      <c r="BZ167" s="102">
        <f>IF(AND(R167="NO",Q167="NO"),dati!$AY$7,0)</f>
        <v>0</v>
      </c>
      <c r="CA167" s="102">
        <f>IF(R167="SI",dati!$AY$8,0)</f>
        <v>0</v>
      </c>
      <c r="CC167" s="103" t="str">
        <f t="shared" si="16"/>
        <v xml:space="preserve"> XX XX XX</v>
      </c>
      <c r="CD167" s="104" t="e">
        <f>LOOKUP(CC167,dati!$BC$4:$BD$9)</f>
        <v>#N/A</v>
      </c>
      <c r="CE167" s="105" t="e">
        <f>LOOKUP(L167,dati!BE168:BF186)</f>
        <v>#N/A</v>
      </c>
    </row>
    <row r="168" spans="1:83" ht="30" customHeight="1" x14ac:dyDescent="0.25">
      <c r="A168" s="209">
        <f t="shared" si="13"/>
        <v>165</v>
      </c>
      <c r="B168" s="179"/>
      <c r="C168" s="192"/>
      <c r="D168" s="193"/>
      <c r="E168" s="194"/>
      <c r="F168" s="200"/>
      <c r="G168" s="186"/>
      <c r="H168" s="186"/>
      <c r="I168" s="186"/>
      <c r="J168" s="186"/>
      <c r="K168" s="187" t="str">
        <f>IF(L168="","",LOOKUP(L168,dati!$BE$5:$BF$27))</f>
        <v/>
      </c>
      <c r="L168" s="187"/>
      <c r="M168" s="188"/>
      <c r="N168" s="186"/>
      <c r="O168" s="186" t="s">
        <v>947</v>
      </c>
      <c r="P168" s="186" t="s">
        <v>947</v>
      </c>
      <c r="Q168" s="186" t="s">
        <v>947</v>
      </c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9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7"/>
      <c r="AS168" s="187"/>
      <c r="AT168" s="187"/>
      <c r="AU168" s="187">
        <f t="shared" si="14"/>
        <v>0</v>
      </c>
      <c r="AV168" s="187" t="e">
        <f>IF(AU168="","",LOOKUP(AU168,dati!$AY$4:$AZ$8))</f>
        <v>#N/A</v>
      </c>
      <c r="AW168" s="190" t="e">
        <f t="shared" si="15"/>
        <v>#N/A</v>
      </c>
      <c r="AX168" s="191"/>
      <c r="AY168" s="191"/>
      <c r="AZ168" s="206"/>
      <c r="BA168" s="102">
        <f>LOOKUP(O168,dati!$I$4:$J$6)</f>
        <v>0</v>
      </c>
      <c r="BB168" s="102">
        <f>LOOKUP(P168,dati!$K$4:$L$6)</f>
        <v>0</v>
      </c>
      <c r="BC168" s="102">
        <f>LOOKUP(Q168,dati!$M$4:$N$6)</f>
        <v>0</v>
      </c>
      <c r="BD168" s="102" t="e">
        <f>LOOKUP(R168,dati!$O$4:$P$6)</f>
        <v>#N/A</v>
      </c>
      <c r="BE168" s="102" t="e">
        <f>LOOKUP(S168,dati!$Q$4:$R$6)</f>
        <v>#N/A</v>
      </c>
      <c r="BF168" s="102" t="e">
        <f>LOOKUP(V168,dati!$S$4:$T$5)</f>
        <v>#N/A</v>
      </c>
      <c r="BG168" s="102" t="e">
        <f>LOOKUP(W168,dati!$U$4:$V$5)</f>
        <v>#N/A</v>
      </c>
      <c r="BH168" s="102" t="e">
        <f>LOOKUP(X168,dati!$W$4:$X$5)</f>
        <v>#N/A</v>
      </c>
      <c r="BI168" s="102" t="e">
        <f>LOOKUP(Y168,dati!$Y$4:$Z$5)</f>
        <v>#N/A</v>
      </c>
      <c r="BJ168" s="102" t="e">
        <f>LOOKUP(Z168,dati!$AA$4:$AB$6)</f>
        <v>#N/A</v>
      </c>
      <c r="BK168" s="102" t="e">
        <f>LOOKUP(AB168,dati!$AC$4:$AD$6)</f>
        <v>#N/A</v>
      </c>
      <c r="BL168" s="102" t="e">
        <f>LOOKUP(AE168,dati!$AE$4:$AF$5)</f>
        <v>#N/A</v>
      </c>
      <c r="BM168" s="102" t="e">
        <f>LOOKUP(AF168,dati!$AG$4:$AH$5)</f>
        <v>#N/A</v>
      </c>
      <c r="BN168" s="102" t="e">
        <f>LOOKUP(AG168,dati!$AI$4:$AJ$6)</f>
        <v>#N/A</v>
      </c>
      <c r="BO168" s="102" t="e">
        <f>LOOKUP(AI168,dati!$AK$4:$AL$5)</f>
        <v>#N/A</v>
      </c>
      <c r="BP168" s="102" t="e">
        <f>LOOKUP(AJ168,dati!$AM$4:$AN$5)</f>
        <v>#N/A</v>
      </c>
      <c r="BQ168" s="102" t="e">
        <f>LOOKUP(AK168,dati!$AO$4:$AP$6)</f>
        <v>#N/A</v>
      </c>
      <c r="BR168" s="102" t="str">
        <f>IF(AL168="","#N/D",LOOKUP(AL168,dati!$AQ$4:$AR$6))</f>
        <v>#N/D</v>
      </c>
      <c r="BS168" s="102" t="e">
        <f>LOOKUP(AN168,dati!$AS$4:$AT$5)</f>
        <v>#N/A</v>
      </c>
      <c r="BT168" s="102" t="e">
        <f>LOOKUP(AO168,dati!$AU$4:$AV$5)</f>
        <v>#N/A</v>
      </c>
      <c r="BV168" s="102">
        <f>IF(AND(R168="NO",Q168="SI",P168="SI",O168="SI"),dati!$AY$4,0)</f>
        <v>0</v>
      </c>
      <c r="BW168" s="102">
        <f>IF(AND(R168="NO",Q168="SI",P168="NO",O168="SI"),dati!$AY$5,0)</f>
        <v>0</v>
      </c>
      <c r="BX168" s="102">
        <f>IF(AND(R168="NO",Q168="SI",P168="SI",O168="NO"),dati!$AY$5,0)</f>
        <v>0</v>
      </c>
      <c r="BY168" s="102">
        <f>IF(AND(R168="NO",Q168="SI",P168="NO",O168="NO"),dati!$AY$6,0)</f>
        <v>0</v>
      </c>
      <c r="BZ168" s="102">
        <f>IF(AND(R168="NO",Q168="NO"),dati!$AY$7,0)</f>
        <v>0</v>
      </c>
      <c r="CA168" s="102">
        <f>IF(R168="SI",dati!$AY$8,0)</f>
        <v>0</v>
      </c>
      <c r="CC168" s="103" t="str">
        <f t="shared" si="16"/>
        <v xml:space="preserve"> XX XX XX</v>
      </c>
      <c r="CD168" s="104" t="e">
        <f>LOOKUP(CC168,dati!$BC$4:$BD$9)</f>
        <v>#N/A</v>
      </c>
      <c r="CE168" s="105" t="e">
        <f>LOOKUP(L168,dati!BE169:BF187)</f>
        <v>#N/A</v>
      </c>
    </row>
    <row r="169" spans="1:83" ht="30" customHeight="1" x14ac:dyDescent="0.25">
      <c r="A169" s="209">
        <f t="shared" si="13"/>
        <v>166</v>
      </c>
      <c r="B169" s="179"/>
      <c r="C169" s="192"/>
      <c r="D169" s="193"/>
      <c r="E169" s="194"/>
      <c r="F169" s="200"/>
      <c r="G169" s="186"/>
      <c r="H169" s="186"/>
      <c r="I169" s="186"/>
      <c r="J169" s="186"/>
      <c r="K169" s="187" t="str">
        <f>IF(L169="","",LOOKUP(L169,dati!$BE$5:$BF$27))</f>
        <v/>
      </c>
      <c r="L169" s="187"/>
      <c r="M169" s="188"/>
      <c r="N169" s="186"/>
      <c r="O169" s="186" t="s">
        <v>947</v>
      </c>
      <c r="P169" s="186" t="s">
        <v>947</v>
      </c>
      <c r="Q169" s="186" t="s">
        <v>947</v>
      </c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9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7"/>
      <c r="AS169" s="187"/>
      <c r="AT169" s="187"/>
      <c r="AU169" s="187">
        <f t="shared" si="14"/>
        <v>0</v>
      </c>
      <c r="AV169" s="187" t="e">
        <f>IF(AU169="","",LOOKUP(AU169,dati!$AY$4:$AZ$8))</f>
        <v>#N/A</v>
      </c>
      <c r="AW169" s="190" t="e">
        <f t="shared" si="15"/>
        <v>#N/A</v>
      </c>
      <c r="AX169" s="191"/>
      <c r="AY169" s="191"/>
      <c r="AZ169" s="206"/>
      <c r="BA169" s="102">
        <f>LOOKUP(O169,dati!$I$4:$J$6)</f>
        <v>0</v>
      </c>
      <c r="BB169" s="102">
        <f>LOOKUP(P169,dati!$K$4:$L$6)</f>
        <v>0</v>
      </c>
      <c r="BC169" s="102">
        <f>LOOKUP(Q169,dati!$M$4:$N$6)</f>
        <v>0</v>
      </c>
      <c r="BD169" s="102" t="e">
        <f>LOOKUP(R169,dati!$O$4:$P$6)</f>
        <v>#N/A</v>
      </c>
      <c r="BE169" s="102" t="e">
        <f>LOOKUP(S169,dati!$Q$4:$R$6)</f>
        <v>#N/A</v>
      </c>
      <c r="BF169" s="102" t="e">
        <f>LOOKUP(V169,dati!$S$4:$T$5)</f>
        <v>#N/A</v>
      </c>
      <c r="BG169" s="102" t="e">
        <f>LOOKUP(W169,dati!$U$4:$V$5)</f>
        <v>#N/A</v>
      </c>
      <c r="BH169" s="102" t="e">
        <f>LOOKUP(X169,dati!$W$4:$X$5)</f>
        <v>#N/A</v>
      </c>
      <c r="BI169" s="102" t="e">
        <f>LOOKUP(Y169,dati!$Y$4:$Z$5)</f>
        <v>#N/A</v>
      </c>
      <c r="BJ169" s="102" t="e">
        <f>LOOKUP(Z169,dati!$AA$4:$AB$6)</f>
        <v>#N/A</v>
      </c>
      <c r="BK169" s="102" t="e">
        <f>LOOKUP(AB169,dati!$AC$4:$AD$6)</f>
        <v>#N/A</v>
      </c>
      <c r="BL169" s="102" t="e">
        <f>LOOKUP(AE169,dati!$AE$4:$AF$5)</f>
        <v>#N/A</v>
      </c>
      <c r="BM169" s="102" t="e">
        <f>LOOKUP(AF169,dati!$AG$4:$AH$5)</f>
        <v>#N/A</v>
      </c>
      <c r="BN169" s="102" t="e">
        <f>LOOKUP(AG169,dati!$AI$4:$AJ$6)</f>
        <v>#N/A</v>
      </c>
      <c r="BO169" s="102" t="e">
        <f>LOOKUP(AI169,dati!$AK$4:$AL$5)</f>
        <v>#N/A</v>
      </c>
      <c r="BP169" s="102" t="e">
        <f>LOOKUP(AJ169,dati!$AM$4:$AN$5)</f>
        <v>#N/A</v>
      </c>
      <c r="BQ169" s="102" t="e">
        <f>LOOKUP(AK169,dati!$AO$4:$AP$6)</f>
        <v>#N/A</v>
      </c>
      <c r="BR169" s="102" t="str">
        <f>IF(AL169="","#N/D",LOOKUP(AL169,dati!$AQ$4:$AR$6))</f>
        <v>#N/D</v>
      </c>
      <c r="BS169" s="102" t="e">
        <f>LOOKUP(AN169,dati!$AS$4:$AT$5)</f>
        <v>#N/A</v>
      </c>
      <c r="BT169" s="102" t="e">
        <f>LOOKUP(AO169,dati!$AU$4:$AV$5)</f>
        <v>#N/A</v>
      </c>
      <c r="BV169" s="102">
        <f>IF(AND(R169="NO",Q169="SI",P169="SI",O169="SI"),dati!$AY$4,0)</f>
        <v>0</v>
      </c>
      <c r="BW169" s="102">
        <f>IF(AND(R169="NO",Q169="SI",P169="NO",O169="SI"),dati!$AY$5,0)</f>
        <v>0</v>
      </c>
      <c r="BX169" s="102">
        <f>IF(AND(R169="NO",Q169="SI",P169="SI",O169="NO"),dati!$AY$5,0)</f>
        <v>0</v>
      </c>
      <c r="BY169" s="102">
        <f>IF(AND(R169="NO",Q169="SI",P169="NO",O169="NO"),dati!$AY$6,0)</f>
        <v>0</v>
      </c>
      <c r="BZ169" s="102">
        <f>IF(AND(R169="NO",Q169="NO"),dati!$AY$7,0)</f>
        <v>0</v>
      </c>
      <c r="CA169" s="102">
        <f>IF(R169="SI",dati!$AY$8,0)</f>
        <v>0</v>
      </c>
      <c r="CC169" s="103" t="str">
        <f t="shared" si="16"/>
        <v xml:space="preserve"> XX XX XX</v>
      </c>
      <c r="CD169" s="104" t="e">
        <f>LOOKUP(CC169,dati!$BC$4:$BD$9)</f>
        <v>#N/A</v>
      </c>
      <c r="CE169" s="105" t="e">
        <f>LOOKUP(L169,dati!BE170:BF188)</f>
        <v>#N/A</v>
      </c>
    </row>
    <row r="170" spans="1:83" ht="30" customHeight="1" x14ac:dyDescent="0.25">
      <c r="A170" s="209">
        <f t="shared" si="13"/>
        <v>167</v>
      </c>
      <c r="B170" s="179"/>
      <c r="C170" s="192"/>
      <c r="D170" s="193"/>
      <c r="E170" s="194"/>
      <c r="F170" s="200"/>
      <c r="G170" s="186"/>
      <c r="H170" s="186"/>
      <c r="I170" s="186"/>
      <c r="J170" s="186"/>
      <c r="K170" s="187" t="str">
        <f>IF(L170="","",LOOKUP(L170,dati!$BE$5:$BF$27))</f>
        <v/>
      </c>
      <c r="L170" s="187"/>
      <c r="M170" s="188"/>
      <c r="N170" s="186"/>
      <c r="O170" s="186" t="s">
        <v>947</v>
      </c>
      <c r="P170" s="186" t="s">
        <v>947</v>
      </c>
      <c r="Q170" s="186" t="s">
        <v>947</v>
      </c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9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7"/>
      <c r="AS170" s="187"/>
      <c r="AT170" s="187"/>
      <c r="AU170" s="187">
        <f t="shared" si="14"/>
        <v>0</v>
      </c>
      <c r="AV170" s="187" t="e">
        <f>IF(AU170="","",LOOKUP(AU170,dati!$AY$4:$AZ$8))</f>
        <v>#N/A</v>
      </c>
      <c r="AW170" s="190" t="e">
        <f t="shared" si="15"/>
        <v>#N/A</v>
      </c>
      <c r="AX170" s="191"/>
      <c r="AY170" s="191"/>
      <c r="AZ170" s="206"/>
      <c r="BA170" s="102">
        <f>LOOKUP(O170,dati!$I$4:$J$6)</f>
        <v>0</v>
      </c>
      <c r="BB170" s="102">
        <f>LOOKUP(P170,dati!$K$4:$L$6)</f>
        <v>0</v>
      </c>
      <c r="BC170" s="102">
        <f>LOOKUP(Q170,dati!$M$4:$N$6)</f>
        <v>0</v>
      </c>
      <c r="BD170" s="102" t="e">
        <f>LOOKUP(R170,dati!$O$4:$P$6)</f>
        <v>#N/A</v>
      </c>
      <c r="BE170" s="102" t="e">
        <f>LOOKUP(S170,dati!$Q$4:$R$6)</f>
        <v>#N/A</v>
      </c>
      <c r="BF170" s="102" t="e">
        <f>LOOKUP(V170,dati!$S$4:$T$5)</f>
        <v>#N/A</v>
      </c>
      <c r="BG170" s="102" t="e">
        <f>LOOKUP(W170,dati!$U$4:$V$5)</f>
        <v>#N/A</v>
      </c>
      <c r="BH170" s="102" t="e">
        <f>LOOKUP(X170,dati!$W$4:$X$5)</f>
        <v>#N/A</v>
      </c>
      <c r="BI170" s="102" t="e">
        <f>LOOKUP(Y170,dati!$Y$4:$Z$5)</f>
        <v>#N/A</v>
      </c>
      <c r="BJ170" s="102" t="e">
        <f>LOOKUP(Z170,dati!$AA$4:$AB$6)</f>
        <v>#N/A</v>
      </c>
      <c r="BK170" s="102" t="e">
        <f>LOOKUP(AB170,dati!$AC$4:$AD$6)</f>
        <v>#N/A</v>
      </c>
      <c r="BL170" s="102" t="e">
        <f>LOOKUP(AE170,dati!$AE$4:$AF$5)</f>
        <v>#N/A</v>
      </c>
      <c r="BM170" s="102" t="e">
        <f>LOOKUP(AF170,dati!$AG$4:$AH$5)</f>
        <v>#N/A</v>
      </c>
      <c r="BN170" s="102" t="e">
        <f>LOOKUP(AG170,dati!$AI$4:$AJ$6)</f>
        <v>#N/A</v>
      </c>
      <c r="BO170" s="102" t="e">
        <f>LOOKUP(AI170,dati!$AK$4:$AL$5)</f>
        <v>#N/A</v>
      </c>
      <c r="BP170" s="102" t="e">
        <f>LOOKUP(AJ170,dati!$AM$4:$AN$5)</f>
        <v>#N/A</v>
      </c>
      <c r="BQ170" s="102" t="e">
        <f>LOOKUP(AK170,dati!$AO$4:$AP$6)</f>
        <v>#N/A</v>
      </c>
      <c r="BR170" s="102" t="str">
        <f>IF(AL170="","#N/D",LOOKUP(AL170,dati!$AQ$4:$AR$6))</f>
        <v>#N/D</v>
      </c>
      <c r="BS170" s="102" t="e">
        <f>LOOKUP(AN170,dati!$AS$4:$AT$5)</f>
        <v>#N/A</v>
      </c>
      <c r="BT170" s="102" t="e">
        <f>LOOKUP(AO170,dati!$AU$4:$AV$5)</f>
        <v>#N/A</v>
      </c>
      <c r="BV170" s="102">
        <f>IF(AND(R170="NO",Q170="SI",P170="SI",O170="SI"),dati!$AY$4,0)</f>
        <v>0</v>
      </c>
      <c r="BW170" s="102">
        <f>IF(AND(R170="NO",Q170="SI",P170="NO",O170="SI"),dati!$AY$5,0)</f>
        <v>0</v>
      </c>
      <c r="BX170" s="102">
        <f>IF(AND(R170="NO",Q170="SI",P170="SI",O170="NO"),dati!$AY$5,0)</f>
        <v>0</v>
      </c>
      <c r="BY170" s="102">
        <f>IF(AND(R170="NO",Q170="SI",P170="NO",O170="NO"),dati!$AY$6,0)</f>
        <v>0</v>
      </c>
      <c r="BZ170" s="102">
        <f>IF(AND(R170="NO",Q170="NO"),dati!$AY$7,0)</f>
        <v>0</v>
      </c>
      <c r="CA170" s="102">
        <f>IF(R170="SI",dati!$AY$8,0)</f>
        <v>0</v>
      </c>
      <c r="CC170" s="103" t="str">
        <f t="shared" si="16"/>
        <v xml:space="preserve"> XX XX XX</v>
      </c>
      <c r="CD170" s="104" t="e">
        <f>LOOKUP(CC170,dati!$BC$4:$BD$9)</f>
        <v>#N/A</v>
      </c>
      <c r="CE170" s="105" t="e">
        <f>LOOKUP(L170,dati!BE171:BF189)</f>
        <v>#N/A</v>
      </c>
    </row>
    <row r="171" spans="1:83" ht="30" customHeight="1" x14ac:dyDescent="0.25">
      <c r="A171" s="209">
        <f t="shared" si="13"/>
        <v>168</v>
      </c>
      <c r="B171" s="179"/>
      <c r="C171" s="192"/>
      <c r="D171" s="193"/>
      <c r="E171" s="194"/>
      <c r="F171" s="200"/>
      <c r="G171" s="186"/>
      <c r="H171" s="186"/>
      <c r="I171" s="186"/>
      <c r="J171" s="186"/>
      <c r="K171" s="187" t="str">
        <f>IF(L171="","",LOOKUP(L171,dati!$BE$5:$BF$27))</f>
        <v/>
      </c>
      <c r="L171" s="187"/>
      <c r="M171" s="188"/>
      <c r="N171" s="186"/>
      <c r="O171" s="186" t="s">
        <v>947</v>
      </c>
      <c r="P171" s="186" t="s">
        <v>947</v>
      </c>
      <c r="Q171" s="186" t="s">
        <v>947</v>
      </c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9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7"/>
      <c r="AS171" s="187"/>
      <c r="AT171" s="187"/>
      <c r="AU171" s="187">
        <f t="shared" si="14"/>
        <v>0</v>
      </c>
      <c r="AV171" s="187" t="e">
        <f>IF(AU171="","",LOOKUP(AU171,dati!$AY$4:$AZ$8))</f>
        <v>#N/A</v>
      </c>
      <c r="AW171" s="190" t="e">
        <f t="shared" si="15"/>
        <v>#N/A</v>
      </c>
      <c r="AX171" s="191"/>
      <c r="AY171" s="191"/>
      <c r="AZ171" s="206"/>
      <c r="BA171" s="102">
        <f>LOOKUP(O171,dati!$I$4:$J$6)</f>
        <v>0</v>
      </c>
      <c r="BB171" s="102">
        <f>LOOKUP(P171,dati!$K$4:$L$6)</f>
        <v>0</v>
      </c>
      <c r="BC171" s="102">
        <f>LOOKUP(Q171,dati!$M$4:$N$6)</f>
        <v>0</v>
      </c>
      <c r="BD171" s="102" t="e">
        <f>LOOKUP(R171,dati!$O$4:$P$6)</f>
        <v>#N/A</v>
      </c>
      <c r="BE171" s="102" t="e">
        <f>LOOKUP(S171,dati!$Q$4:$R$6)</f>
        <v>#N/A</v>
      </c>
      <c r="BF171" s="102" t="e">
        <f>LOOKUP(V171,dati!$S$4:$T$5)</f>
        <v>#N/A</v>
      </c>
      <c r="BG171" s="102" t="e">
        <f>LOOKUP(W171,dati!$U$4:$V$5)</f>
        <v>#N/A</v>
      </c>
      <c r="BH171" s="102" t="e">
        <f>LOOKUP(X171,dati!$W$4:$X$5)</f>
        <v>#N/A</v>
      </c>
      <c r="BI171" s="102" t="e">
        <f>LOOKUP(Y171,dati!$Y$4:$Z$5)</f>
        <v>#N/A</v>
      </c>
      <c r="BJ171" s="102" t="e">
        <f>LOOKUP(Z171,dati!$AA$4:$AB$6)</f>
        <v>#N/A</v>
      </c>
      <c r="BK171" s="102" t="e">
        <f>LOOKUP(AB171,dati!$AC$4:$AD$6)</f>
        <v>#N/A</v>
      </c>
      <c r="BL171" s="102" t="e">
        <f>LOOKUP(AE171,dati!$AE$4:$AF$5)</f>
        <v>#N/A</v>
      </c>
      <c r="BM171" s="102" t="e">
        <f>LOOKUP(AF171,dati!$AG$4:$AH$5)</f>
        <v>#N/A</v>
      </c>
      <c r="BN171" s="102" t="e">
        <f>LOOKUP(AG171,dati!$AI$4:$AJ$6)</f>
        <v>#N/A</v>
      </c>
      <c r="BO171" s="102" t="e">
        <f>LOOKUP(AI171,dati!$AK$4:$AL$5)</f>
        <v>#N/A</v>
      </c>
      <c r="BP171" s="102" t="e">
        <f>LOOKUP(AJ171,dati!$AM$4:$AN$5)</f>
        <v>#N/A</v>
      </c>
      <c r="BQ171" s="102" t="e">
        <f>LOOKUP(AK171,dati!$AO$4:$AP$6)</f>
        <v>#N/A</v>
      </c>
      <c r="BR171" s="102" t="str">
        <f>IF(AL171="","#N/D",LOOKUP(AL171,dati!$AQ$4:$AR$6))</f>
        <v>#N/D</v>
      </c>
      <c r="BS171" s="102" t="e">
        <f>LOOKUP(AN171,dati!$AS$4:$AT$5)</f>
        <v>#N/A</v>
      </c>
      <c r="BT171" s="102" t="e">
        <f>LOOKUP(AO171,dati!$AU$4:$AV$5)</f>
        <v>#N/A</v>
      </c>
      <c r="BV171" s="102">
        <f>IF(AND(R171="NO",Q171="SI",P171="SI",O171="SI"),dati!$AY$4,0)</f>
        <v>0</v>
      </c>
      <c r="BW171" s="102">
        <f>IF(AND(R171="NO",Q171="SI",P171="NO",O171="SI"),dati!$AY$5,0)</f>
        <v>0</v>
      </c>
      <c r="BX171" s="102">
        <f>IF(AND(R171="NO",Q171="SI",P171="SI",O171="NO"),dati!$AY$5,0)</f>
        <v>0</v>
      </c>
      <c r="BY171" s="102">
        <f>IF(AND(R171="NO",Q171="SI",P171="NO",O171="NO"),dati!$AY$6,0)</f>
        <v>0</v>
      </c>
      <c r="BZ171" s="102">
        <f>IF(AND(R171="NO",Q171="NO"),dati!$AY$7,0)</f>
        <v>0</v>
      </c>
      <c r="CA171" s="102">
        <f>IF(R171="SI",dati!$AY$8,0)</f>
        <v>0</v>
      </c>
      <c r="CC171" s="103" t="str">
        <f t="shared" si="16"/>
        <v xml:space="preserve"> XX XX XX</v>
      </c>
      <c r="CD171" s="104" t="e">
        <f>LOOKUP(CC171,dati!$BC$4:$BD$9)</f>
        <v>#N/A</v>
      </c>
      <c r="CE171" s="105" t="e">
        <f>LOOKUP(L171,dati!BE172:BF190)</f>
        <v>#N/A</v>
      </c>
    </row>
    <row r="172" spans="1:83" ht="30" customHeight="1" x14ac:dyDescent="0.25">
      <c r="A172" s="209">
        <f t="shared" si="13"/>
        <v>169</v>
      </c>
      <c r="B172" s="179"/>
      <c r="C172" s="192"/>
      <c r="D172" s="193"/>
      <c r="E172" s="194"/>
      <c r="F172" s="200"/>
      <c r="G172" s="186"/>
      <c r="H172" s="186"/>
      <c r="I172" s="186"/>
      <c r="J172" s="186"/>
      <c r="K172" s="187" t="str">
        <f>IF(L172="","",LOOKUP(L172,dati!$BE$5:$BF$27))</f>
        <v/>
      </c>
      <c r="L172" s="187"/>
      <c r="M172" s="188"/>
      <c r="N172" s="186"/>
      <c r="O172" s="186" t="s">
        <v>947</v>
      </c>
      <c r="P172" s="186" t="s">
        <v>947</v>
      </c>
      <c r="Q172" s="186" t="s">
        <v>947</v>
      </c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9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7"/>
      <c r="AS172" s="187"/>
      <c r="AT172" s="187"/>
      <c r="AU172" s="187">
        <f t="shared" si="14"/>
        <v>0</v>
      </c>
      <c r="AV172" s="187" t="e">
        <f>IF(AU172="","",LOOKUP(AU172,dati!$AY$4:$AZ$8))</f>
        <v>#N/A</v>
      </c>
      <c r="AW172" s="190" t="e">
        <f t="shared" si="15"/>
        <v>#N/A</v>
      </c>
      <c r="AX172" s="191"/>
      <c r="AY172" s="191"/>
      <c r="AZ172" s="206"/>
      <c r="BA172" s="102">
        <f>LOOKUP(O172,dati!$I$4:$J$6)</f>
        <v>0</v>
      </c>
      <c r="BB172" s="102">
        <f>LOOKUP(P172,dati!$K$4:$L$6)</f>
        <v>0</v>
      </c>
      <c r="BC172" s="102">
        <f>LOOKUP(Q172,dati!$M$4:$N$6)</f>
        <v>0</v>
      </c>
      <c r="BD172" s="102" t="e">
        <f>LOOKUP(R172,dati!$O$4:$P$6)</f>
        <v>#N/A</v>
      </c>
      <c r="BE172" s="102" t="e">
        <f>LOOKUP(S172,dati!$Q$4:$R$6)</f>
        <v>#N/A</v>
      </c>
      <c r="BF172" s="102" t="e">
        <f>LOOKUP(V172,dati!$S$4:$T$5)</f>
        <v>#N/A</v>
      </c>
      <c r="BG172" s="102" t="e">
        <f>LOOKUP(W172,dati!$U$4:$V$5)</f>
        <v>#N/A</v>
      </c>
      <c r="BH172" s="102" t="e">
        <f>LOOKUP(X172,dati!$W$4:$X$5)</f>
        <v>#N/A</v>
      </c>
      <c r="BI172" s="102" t="e">
        <f>LOOKUP(Y172,dati!$Y$4:$Z$5)</f>
        <v>#N/A</v>
      </c>
      <c r="BJ172" s="102" t="e">
        <f>LOOKUP(Z172,dati!$AA$4:$AB$6)</f>
        <v>#N/A</v>
      </c>
      <c r="BK172" s="102" t="e">
        <f>LOOKUP(AB172,dati!$AC$4:$AD$6)</f>
        <v>#N/A</v>
      </c>
      <c r="BL172" s="102" t="e">
        <f>LOOKUP(AE172,dati!$AE$4:$AF$5)</f>
        <v>#N/A</v>
      </c>
      <c r="BM172" s="102" t="e">
        <f>LOOKUP(AF172,dati!$AG$4:$AH$5)</f>
        <v>#N/A</v>
      </c>
      <c r="BN172" s="102" t="e">
        <f>LOOKUP(AG172,dati!$AI$4:$AJ$6)</f>
        <v>#N/A</v>
      </c>
      <c r="BO172" s="102" t="e">
        <f>LOOKUP(AI172,dati!$AK$4:$AL$5)</f>
        <v>#N/A</v>
      </c>
      <c r="BP172" s="102" t="e">
        <f>LOOKUP(AJ172,dati!$AM$4:$AN$5)</f>
        <v>#N/A</v>
      </c>
      <c r="BQ172" s="102" t="e">
        <f>LOOKUP(AK172,dati!$AO$4:$AP$6)</f>
        <v>#N/A</v>
      </c>
      <c r="BR172" s="102" t="str">
        <f>IF(AL172="","#N/D",LOOKUP(AL172,dati!$AQ$4:$AR$6))</f>
        <v>#N/D</v>
      </c>
      <c r="BS172" s="102" t="e">
        <f>LOOKUP(AN172,dati!$AS$4:$AT$5)</f>
        <v>#N/A</v>
      </c>
      <c r="BT172" s="102" t="e">
        <f>LOOKUP(AO172,dati!$AU$4:$AV$5)</f>
        <v>#N/A</v>
      </c>
      <c r="BV172" s="102">
        <f>IF(AND(R172="NO",Q172="SI",P172="SI",O172="SI"),dati!$AY$4,0)</f>
        <v>0</v>
      </c>
      <c r="BW172" s="102">
        <f>IF(AND(R172="NO",Q172="SI",P172="NO",O172="SI"),dati!$AY$5,0)</f>
        <v>0</v>
      </c>
      <c r="BX172" s="102">
        <f>IF(AND(R172="NO",Q172="SI",P172="SI",O172="NO"),dati!$AY$5,0)</f>
        <v>0</v>
      </c>
      <c r="BY172" s="102">
        <f>IF(AND(R172="NO",Q172="SI",P172="NO",O172="NO"),dati!$AY$6,0)</f>
        <v>0</v>
      </c>
      <c r="BZ172" s="102">
        <f>IF(AND(R172="NO",Q172="NO"),dati!$AY$7,0)</f>
        <v>0</v>
      </c>
      <c r="CA172" s="102">
        <f>IF(R172="SI",dati!$AY$8,0)</f>
        <v>0</v>
      </c>
      <c r="CC172" s="103" t="str">
        <f t="shared" si="16"/>
        <v xml:space="preserve"> XX XX XX</v>
      </c>
      <c r="CD172" s="104" t="e">
        <f>LOOKUP(CC172,dati!$BC$4:$BD$9)</f>
        <v>#N/A</v>
      </c>
      <c r="CE172" s="105" t="e">
        <f>LOOKUP(L172,dati!BE173:BF191)</f>
        <v>#N/A</v>
      </c>
    </row>
    <row r="173" spans="1:83" ht="30" customHeight="1" x14ac:dyDescent="0.25">
      <c r="A173" s="209">
        <f t="shared" si="13"/>
        <v>170</v>
      </c>
      <c r="B173" s="179"/>
      <c r="C173" s="192"/>
      <c r="D173" s="193"/>
      <c r="E173" s="194"/>
      <c r="F173" s="200"/>
      <c r="G173" s="186"/>
      <c r="H173" s="186"/>
      <c r="I173" s="186"/>
      <c r="J173" s="186"/>
      <c r="K173" s="187" t="str">
        <f>IF(L173="","",LOOKUP(L173,dati!$BE$5:$BF$27))</f>
        <v/>
      </c>
      <c r="L173" s="187"/>
      <c r="M173" s="188"/>
      <c r="N173" s="186"/>
      <c r="O173" s="186" t="s">
        <v>947</v>
      </c>
      <c r="P173" s="186" t="s">
        <v>947</v>
      </c>
      <c r="Q173" s="186" t="s">
        <v>947</v>
      </c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9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7"/>
      <c r="AS173" s="187"/>
      <c r="AT173" s="187"/>
      <c r="AU173" s="187">
        <f t="shared" si="14"/>
        <v>0</v>
      </c>
      <c r="AV173" s="187" t="e">
        <f>IF(AU173="","",LOOKUP(AU173,dati!$AY$4:$AZ$8))</f>
        <v>#N/A</v>
      </c>
      <c r="AW173" s="190" t="e">
        <f t="shared" si="15"/>
        <v>#N/A</v>
      </c>
      <c r="AX173" s="191"/>
      <c r="AY173" s="191"/>
      <c r="AZ173" s="206"/>
      <c r="BA173" s="102">
        <f>LOOKUP(O173,dati!$I$4:$J$6)</f>
        <v>0</v>
      </c>
      <c r="BB173" s="102">
        <f>LOOKUP(P173,dati!$K$4:$L$6)</f>
        <v>0</v>
      </c>
      <c r="BC173" s="102">
        <f>LOOKUP(Q173,dati!$M$4:$N$6)</f>
        <v>0</v>
      </c>
      <c r="BD173" s="102" t="e">
        <f>LOOKUP(R173,dati!$O$4:$P$6)</f>
        <v>#N/A</v>
      </c>
      <c r="BE173" s="102" t="e">
        <f>LOOKUP(S173,dati!$Q$4:$R$6)</f>
        <v>#N/A</v>
      </c>
      <c r="BF173" s="102" t="e">
        <f>LOOKUP(V173,dati!$S$4:$T$5)</f>
        <v>#N/A</v>
      </c>
      <c r="BG173" s="102" t="e">
        <f>LOOKUP(W173,dati!$U$4:$V$5)</f>
        <v>#N/A</v>
      </c>
      <c r="BH173" s="102" t="e">
        <f>LOOKUP(X173,dati!$W$4:$X$5)</f>
        <v>#N/A</v>
      </c>
      <c r="BI173" s="102" t="e">
        <f>LOOKUP(Y173,dati!$Y$4:$Z$5)</f>
        <v>#N/A</v>
      </c>
      <c r="BJ173" s="102" t="e">
        <f>LOOKUP(Z173,dati!$AA$4:$AB$6)</f>
        <v>#N/A</v>
      </c>
      <c r="BK173" s="102" t="e">
        <f>LOOKUP(AB173,dati!$AC$4:$AD$6)</f>
        <v>#N/A</v>
      </c>
      <c r="BL173" s="102" t="e">
        <f>LOOKUP(AE173,dati!$AE$4:$AF$5)</f>
        <v>#N/A</v>
      </c>
      <c r="BM173" s="102" t="e">
        <f>LOOKUP(AF173,dati!$AG$4:$AH$5)</f>
        <v>#N/A</v>
      </c>
      <c r="BN173" s="102" t="e">
        <f>LOOKUP(AG173,dati!$AI$4:$AJ$6)</f>
        <v>#N/A</v>
      </c>
      <c r="BO173" s="102" t="e">
        <f>LOOKUP(AI173,dati!$AK$4:$AL$5)</f>
        <v>#N/A</v>
      </c>
      <c r="BP173" s="102" t="e">
        <f>LOOKUP(AJ173,dati!$AM$4:$AN$5)</f>
        <v>#N/A</v>
      </c>
      <c r="BQ173" s="102" t="e">
        <f>LOOKUP(AK173,dati!$AO$4:$AP$6)</f>
        <v>#N/A</v>
      </c>
      <c r="BR173" s="102" t="str">
        <f>IF(AL173="","#N/D",LOOKUP(AL173,dati!$AQ$4:$AR$6))</f>
        <v>#N/D</v>
      </c>
      <c r="BS173" s="102" t="e">
        <f>LOOKUP(AN173,dati!$AS$4:$AT$5)</f>
        <v>#N/A</v>
      </c>
      <c r="BT173" s="102" t="e">
        <f>LOOKUP(AO173,dati!$AU$4:$AV$5)</f>
        <v>#N/A</v>
      </c>
      <c r="BV173" s="102">
        <f>IF(AND(R173="NO",Q173="SI",P173="SI",O173="SI"),dati!$AY$4,0)</f>
        <v>0</v>
      </c>
      <c r="BW173" s="102">
        <f>IF(AND(R173="NO",Q173="SI",P173="NO",O173="SI"),dati!$AY$5,0)</f>
        <v>0</v>
      </c>
      <c r="BX173" s="102">
        <f>IF(AND(R173="NO",Q173="SI",P173="SI",O173="NO"),dati!$AY$5,0)</f>
        <v>0</v>
      </c>
      <c r="BY173" s="102">
        <f>IF(AND(R173="NO",Q173="SI",P173="NO",O173="NO"),dati!$AY$6,0)</f>
        <v>0</v>
      </c>
      <c r="BZ173" s="102">
        <f>IF(AND(R173="NO",Q173="NO"),dati!$AY$7,0)</f>
        <v>0</v>
      </c>
      <c r="CA173" s="102">
        <f>IF(R173="SI",dati!$AY$8,0)</f>
        <v>0</v>
      </c>
      <c r="CC173" s="103" t="str">
        <f t="shared" si="16"/>
        <v xml:space="preserve"> XX XX XX</v>
      </c>
      <c r="CD173" s="104" t="e">
        <f>LOOKUP(CC173,dati!$BC$4:$BD$9)</f>
        <v>#N/A</v>
      </c>
      <c r="CE173" s="105" t="e">
        <f>LOOKUP(L173,dati!BE174:BF192)</f>
        <v>#N/A</v>
      </c>
    </row>
    <row r="174" spans="1:83" ht="30" customHeight="1" x14ac:dyDescent="0.25">
      <c r="A174" s="209">
        <f t="shared" si="13"/>
        <v>171</v>
      </c>
      <c r="B174" s="179"/>
      <c r="C174" s="192"/>
      <c r="D174" s="193"/>
      <c r="E174" s="194"/>
      <c r="F174" s="200"/>
      <c r="G174" s="186"/>
      <c r="H174" s="186"/>
      <c r="I174" s="186"/>
      <c r="J174" s="186"/>
      <c r="K174" s="187" t="str">
        <f>IF(L174="","",LOOKUP(L174,dati!$BE$5:$BF$27))</f>
        <v/>
      </c>
      <c r="L174" s="187"/>
      <c r="M174" s="188"/>
      <c r="N174" s="186"/>
      <c r="O174" s="186" t="s">
        <v>947</v>
      </c>
      <c r="P174" s="186" t="s">
        <v>947</v>
      </c>
      <c r="Q174" s="186" t="s">
        <v>947</v>
      </c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9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7"/>
      <c r="AS174" s="187"/>
      <c r="AT174" s="187"/>
      <c r="AU174" s="187">
        <f t="shared" si="14"/>
        <v>0</v>
      </c>
      <c r="AV174" s="187" t="e">
        <f>IF(AU174="","",LOOKUP(AU174,dati!$AY$4:$AZ$8))</f>
        <v>#N/A</v>
      </c>
      <c r="AW174" s="190" t="e">
        <f t="shared" si="15"/>
        <v>#N/A</v>
      </c>
      <c r="AX174" s="191"/>
      <c r="AY174" s="191"/>
      <c r="AZ174" s="206"/>
      <c r="BA174" s="102">
        <f>LOOKUP(O174,dati!$I$4:$J$6)</f>
        <v>0</v>
      </c>
      <c r="BB174" s="102">
        <f>LOOKUP(P174,dati!$K$4:$L$6)</f>
        <v>0</v>
      </c>
      <c r="BC174" s="102">
        <f>LOOKUP(Q174,dati!$M$4:$N$6)</f>
        <v>0</v>
      </c>
      <c r="BD174" s="102" t="e">
        <f>LOOKUP(R174,dati!$O$4:$P$6)</f>
        <v>#N/A</v>
      </c>
      <c r="BE174" s="102" t="e">
        <f>LOOKUP(S174,dati!$Q$4:$R$6)</f>
        <v>#N/A</v>
      </c>
      <c r="BF174" s="102" t="e">
        <f>LOOKUP(V174,dati!$S$4:$T$5)</f>
        <v>#N/A</v>
      </c>
      <c r="BG174" s="102" t="e">
        <f>LOOKUP(W174,dati!$U$4:$V$5)</f>
        <v>#N/A</v>
      </c>
      <c r="BH174" s="102" t="e">
        <f>LOOKUP(X174,dati!$W$4:$X$5)</f>
        <v>#N/A</v>
      </c>
      <c r="BI174" s="102" t="e">
        <f>LOOKUP(Y174,dati!$Y$4:$Z$5)</f>
        <v>#N/A</v>
      </c>
      <c r="BJ174" s="102" t="e">
        <f>LOOKUP(Z174,dati!$AA$4:$AB$6)</f>
        <v>#N/A</v>
      </c>
      <c r="BK174" s="102" t="e">
        <f>LOOKUP(AB174,dati!$AC$4:$AD$6)</f>
        <v>#N/A</v>
      </c>
      <c r="BL174" s="102" t="e">
        <f>LOOKUP(AE174,dati!$AE$4:$AF$5)</f>
        <v>#N/A</v>
      </c>
      <c r="BM174" s="102" t="e">
        <f>LOOKUP(AF174,dati!$AG$4:$AH$5)</f>
        <v>#N/A</v>
      </c>
      <c r="BN174" s="102" t="e">
        <f>LOOKUP(AG174,dati!$AI$4:$AJ$6)</f>
        <v>#N/A</v>
      </c>
      <c r="BO174" s="102" t="e">
        <f>LOOKUP(AI174,dati!$AK$4:$AL$5)</f>
        <v>#N/A</v>
      </c>
      <c r="BP174" s="102" t="e">
        <f>LOOKUP(AJ174,dati!$AM$4:$AN$5)</f>
        <v>#N/A</v>
      </c>
      <c r="BQ174" s="102" t="e">
        <f>LOOKUP(AK174,dati!$AO$4:$AP$6)</f>
        <v>#N/A</v>
      </c>
      <c r="BR174" s="102" t="str">
        <f>IF(AL174="","#N/D",LOOKUP(AL174,dati!$AQ$4:$AR$6))</f>
        <v>#N/D</v>
      </c>
      <c r="BS174" s="102" t="e">
        <f>LOOKUP(AN174,dati!$AS$4:$AT$5)</f>
        <v>#N/A</v>
      </c>
      <c r="BT174" s="102" t="e">
        <f>LOOKUP(AO174,dati!$AU$4:$AV$5)</f>
        <v>#N/A</v>
      </c>
      <c r="BV174" s="102">
        <f>IF(AND(R174="NO",Q174="SI",P174="SI",O174="SI"),dati!$AY$4,0)</f>
        <v>0</v>
      </c>
      <c r="BW174" s="102">
        <f>IF(AND(R174="NO",Q174="SI",P174="NO",O174="SI"),dati!$AY$5,0)</f>
        <v>0</v>
      </c>
      <c r="BX174" s="102">
        <f>IF(AND(R174="NO",Q174="SI",P174="SI",O174="NO"),dati!$AY$5,0)</f>
        <v>0</v>
      </c>
      <c r="BY174" s="102">
        <f>IF(AND(R174="NO",Q174="SI",P174="NO",O174="NO"),dati!$AY$6,0)</f>
        <v>0</v>
      </c>
      <c r="BZ174" s="102">
        <f>IF(AND(R174="NO",Q174="NO"),dati!$AY$7,0)</f>
        <v>0</v>
      </c>
      <c r="CA174" s="102">
        <f>IF(R174="SI",dati!$AY$8,0)</f>
        <v>0</v>
      </c>
      <c r="CC174" s="103" t="str">
        <f t="shared" si="16"/>
        <v xml:space="preserve"> XX XX XX</v>
      </c>
      <c r="CD174" s="104" t="e">
        <f>LOOKUP(CC174,dati!$BC$4:$BD$9)</f>
        <v>#N/A</v>
      </c>
      <c r="CE174" s="105" t="e">
        <f>LOOKUP(L174,dati!BE175:BF193)</f>
        <v>#N/A</v>
      </c>
    </row>
    <row r="175" spans="1:83" ht="30" customHeight="1" x14ac:dyDescent="0.25">
      <c r="A175" s="209">
        <f t="shared" si="13"/>
        <v>172</v>
      </c>
      <c r="B175" s="179"/>
      <c r="C175" s="192"/>
      <c r="D175" s="193"/>
      <c r="E175" s="194"/>
      <c r="F175" s="200"/>
      <c r="G175" s="186"/>
      <c r="H175" s="186"/>
      <c r="I175" s="186"/>
      <c r="J175" s="186"/>
      <c r="K175" s="187" t="str">
        <f>IF(L175="","",LOOKUP(L175,dati!$BE$5:$BF$27))</f>
        <v/>
      </c>
      <c r="L175" s="187"/>
      <c r="M175" s="188"/>
      <c r="N175" s="186"/>
      <c r="O175" s="186" t="s">
        <v>947</v>
      </c>
      <c r="P175" s="186" t="s">
        <v>947</v>
      </c>
      <c r="Q175" s="186" t="s">
        <v>947</v>
      </c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9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7"/>
      <c r="AS175" s="187"/>
      <c r="AT175" s="187"/>
      <c r="AU175" s="187">
        <f t="shared" si="14"/>
        <v>0</v>
      </c>
      <c r="AV175" s="187" t="e">
        <f>IF(AU175="","",LOOKUP(AU175,dati!$AY$4:$AZ$8))</f>
        <v>#N/A</v>
      </c>
      <c r="AW175" s="190" t="e">
        <f t="shared" si="15"/>
        <v>#N/A</v>
      </c>
      <c r="AX175" s="191"/>
      <c r="AY175" s="191"/>
      <c r="AZ175" s="206"/>
      <c r="BA175" s="102">
        <f>LOOKUP(O175,dati!$I$4:$J$6)</f>
        <v>0</v>
      </c>
      <c r="BB175" s="102">
        <f>LOOKUP(P175,dati!$K$4:$L$6)</f>
        <v>0</v>
      </c>
      <c r="BC175" s="102">
        <f>LOOKUP(Q175,dati!$M$4:$N$6)</f>
        <v>0</v>
      </c>
      <c r="BD175" s="102" t="e">
        <f>LOOKUP(R175,dati!$O$4:$P$6)</f>
        <v>#N/A</v>
      </c>
      <c r="BE175" s="102" t="e">
        <f>LOOKUP(S175,dati!$Q$4:$R$6)</f>
        <v>#N/A</v>
      </c>
      <c r="BF175" s="102" t="e">
        <f>LOOKUP(V175,dati!$S$4:$T$5)</f>
        <v>#N/A</v>
      </c>
      <c r="BG175" s="102" t="e">
        <f>LOOKUP(W175,dati!$U$4:$V$5)</f>
        <v>#N/A</v>
      </c>
      <c r="BH175" s="102" t="e">
        <f>LOOKUP(X175,dati!$W$4:$X$5)</f>
        <v>#N/A</v>
      </c>
      <c r="BI175" s="102" t="e">
        <f>LOOKUP(Y175,dati!$Y$4:$Z$5)</f>
        <v>#N/A</v>
      </c>
      <c r="BJ175" s="102" t="e">
        <f>LOOKUP(Z175,dati!$AA$4:$AB$6)</f>
        <v>#N/A</v>
      </c>
      <c r="BK175" s="102" t="e">
        <f>LOOKUP(AB175,dati!$AC$4:$AD$6)</f>
        <v>#N/A</v>
      </c>
      <c r="BL175" s="102" t="e">
        <f>LOOKUP(AE175,dati!$AE$4:$AF$5)</f>
        <v>#N/A</v>
      </c>
      <c r="BM175" s="102" t="e">
        <f>LOOKUP(AF175,dati!$AG$4:$AH$5)</f>
        <v>#N/A</v>
      </c>
      <c r="BN175" s="102" t="e">
        <f>LOOKUP(AG175,dati!$AI$4:$AJ$6)</f>
        <v>#N/A</v>
      </c>
      <c r="BO175" s="102" t="e">
        <f>LOOKUP(AI175,dati!$AK$4:$AL$5)</f>
        <v>#N/A</v>
      </c>
      <c r="BP175" s="102" t="e">
        <f>LOOKUP(AJ175,dati!$AM$4:$AN$5)</f>
        <v>#N/A</v>
      </c>
      <c r="BQ175" s="102" t="e">
        <f>LOOKUP(AK175,dati!$AO$4:$AP$6)</f>
        <v>#N/A</v>
      </c>
      <c r="BR175" s="102" t="str">
        <f>IF(AL175="","#N/D",LOOKUP(AL175,dati!$AQ$4:$AR$6))</f>
        <v>#N/D</v>
      </c>
      <c r="BS175" s="102" t="e">
        <f>LOOKUP(AN175,dati!$AS$4:$AT$5)</f>
        <v>#N/A</v>
      </c>
      <c r="BT175" s="102" t="e">
        <f>LOOKUP(AO175,dati!$AU$4:$AV$5)</f>
        <v>#N/A</v>
      </c>
      <c r="BV175" s="102">
        <f>IF(AND(R175="NO",Q175="SI",P175="SI",O175="SI"),dati!$AY$4,0)</f>
        <v>0</v>
      </c>
      <c r="BW175" s="102">
        <f>IF(AND(R175="NO",Q175="SI",P175="NO",O175="SI"),dati!$AY$5,0)</f>
        <v>0</v>
      </c>
      <c r="BX175" s="102">
        <f>IF(AND(R175="NO",Q175="SI",P175="SI",O175="NO"),dati!$AY$5,0)</f>
        <v>0</v>
      </c>
      <c r="BY175" s="102">
        <f>IF(AND(R175="NO",Q175="SI",P175="NO",O175="NO"),dati!$AY$6,0)</f>
        <v>0</v>
      </c>
      <c r="BZ175" s="102">
        <f>IF(AND(R175="NO",Q175="NO"),dati!$AY$7,0)</f>
        <v>0</v>
      </c>
      <c r="CA175" s="102">
        <f>IF(R175="SI",dati!$AY$8,0)</f>
        <v>0</v>
      </c>
      <c r="CC175" s="103" t="str">
        <f t="shared" si="16"/>
        <v xml:space="preserve"> XX XX XX</v>
      </c>
      <c r="CD175" s="104" t="e">
        <f>LOOKUP(CC175,dati!$BC$4:$BD$9)</f>
        <v>#N/A</v>
      </c>
      <c r="CE175" s="105" t="e">
        <f>LOOKUP(L175,dati!BE176:BF194)</f>
        <v>#N/A</v>
      </c>
    </row>
    <row r="176" spans="1:83" ht="30" customHeight="1" x14ac:dyDescent="0.25">
      <c r="A176" s="209">
        <f t="shared" si="13"/>
        <v>173</v>
      </c>
      <c r="B176" s="179"/>
      <c r="C176" s="192"/>
      <c r="D176" s="193"/>
      <c r="E176" s="194"/>
      <c r="F176" s="200"/>
      <c r="G176" s="186"/>
      <c r="H176" s="186"/>
      <c r="I176" s="186"/>
      <c r="J176" s="186"/>
      <c r="K176" s="187" t="str">
        <f>IF(L176="","",LOOKUP(L176,dati!$BE$5:$BF$27))</f>
        <v/>
      </c>
      <c r="L176" s="187"/>
      <c r="M176" s="188"/>
      <c r="N176" s="186"/>
      <c r="O176" s="186" t="s">
        <v>947</v>
      </c>
      <c r="P176" s="186" t="s">
        <v>947</v>
      </c>
      <c r="Q176" s="186" t="s">
        <v>947</v>
      </c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9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7"/>
      <c r="AS176" s="187"/>
      <c r="AT176" s="187"/>
      <c r="AU176" s="187">
        <f t="shared" si="14"/>
        <v>0</v>
      </c>
      <c r="AV176" s="187" t="e">
        <f>IF(AU176="","",LOOKUP(AU176,dati!$AY$4:$AZ$8))</f>
        <v>#N/A</v>
      </c>
      <c r="AW176" s="190" t="e">
        <f t="shared" si="15"/>
        <v>#N/A</v>
      </c>
      <c r="AX176" s="191"/>
      <c r="AY176" s="191"/>
      <c r="AZ176" s="206"/>
      <c r="BA176" s="102">
        <f>LOOKUP(O176,dati!$I$4:$J$6)</f>
        <v>0</v>
      </c>
      <c r="BB176" s="102">
        <f>LOOKUP(P176,dati!$K$4:$L$6)</f>
        <v>0</v>
      </c>
      <c r="BC176" s="102">
        <f>LOOKUP(Q176,dati!$M$4:$N$6)</f>
        <v>0</v>
      </c>
      <c r="BD176" s="102" t="e">
        <f>LOOKUP(R176,dati!$O$4:$P$6)</f>
        <v>#N/A</v>
      </c>
      <c r="BE176" s="102" t="e">
        <f>LOOKUP(S176,dati!$Q$4:$R$6)</f>
        <v>#N/A</v>
      </c>
      <c r="BF176" s="102" t="e">
        <f>LOOKUP(V176,dati!$S$4:$T$5)</f>
        <v>#N/A</v>
      </c>
      <c r="BG176" s="102" t="e">
        <f>LOOKUP(W176,dati!$U$4:$V$5)</f>
        <v>#N/A</v>
      </c>
      <c r="BH176" s="102" t="e">
        <f>LOOKUP(X176,dati!$W$4:$X$5)</f>
        <v>#N/A</v>
      </c>
      <c r="BI176" s="102" t="e">
        <f>LOOKUP(Y176,dati!$Y$4:$Z$5)</f>
        <v>#N/A</v>
      </c>
      <c r="BJ176" s="102" t="e">
        <f>LOOKUP(Z176,dati!$AA$4:$AB$6)</f>
        <v>#N/A</v>
      </c>
      <c r="BK176" s="102" t="e">
        <f>LOOKUP(AB176,dati!$AC$4:$AD$6)</f>
        <v>#N/A</v>
      </c>
      <c r="BL176" s="102" t="e">
        <f>LOOKUP(AE176,dati!$AE$4:$AF$5)</f>
        <v>#N/A</v>
      </c>
      <c r="BM176" s="102" t="e">
        <f>LOOKUP(AF176,dati!$AG$4:$AH$5)</f>
        <v>#N/A</v>
      </c>
      <c r="BN176" s="102" t="e">
        <f>LOOKUP(AG176,dati!$AI$4:$AJ$6)</f>
        <v>#N/A</v>
      </c>
      <c r="BO176" s="102" t="e">
        <f>LOOKUP(AI176,dati!$AK$4:$AL$5)</f>
        <v>#N/A</v>
      </c>
      <c r="BP176" s="102" t="e">
        <f>LOOKUP(AJ176,dati!$AM$4:$AN$5)</f>
        <v>#N/A</v>
      </c>
      <c r="BQ176" s="102" t="e">
        <f>LOOKUP(AK176,dati!$AO$4:$AP$6)</f>
        <v>#N/A</v>
      </c>
      <c r="BR176" s="102" t="str">
        <f>IF(AL176="","#N/D",LOOKUP(AL176,dati!$AQ$4:$AR$6))</f>
        <v>#N/D</v>
      </c>
      <c r="BS176" s="102" t="e">
        <f>LOOKUP(AN176,dati!$AS$4:$AT$5)</f>
        <v>#N/A</v>
      </c>
      <c r="BT176" s="102" t="e">
        <f>LOOKUP(AO176,dati!$AU$4:$AV$5)</f>
        <v>#N/A</v>
      </c>
      <c r="BV176" s="102">
        <f>IF(AND(R176="NO",Q176="SI",P176="SI",O176="SI"),dati!$AY$4,0)</f>
        <v>0</v>
      </c>
      <c r="BW176" s="102">
        <f>IF(AND(R176="NO",Q176="SI",P176="NO",O176="SI"),dati!$AY$5,0)</f>
        <v>0</v>
      </c>
      <c r="BX176" s="102">
        <f>IF(AND(R176="NO",Q176="SI",P176="SI",O176="NO"),dati!$AY$5,0)</f>
        <v>0</v>
      </c>
      <c r="BY176" s="102">
        <f>IF(AND(R176="NO",Q176="SI",P176="NO",O176="NO"),dati!$AY$6,0)</f>
        <v>0</v>
      </c>
      <c r="BZ176" s="102">
        <f>IF(AND(R176="NO",Q176="NO"),dati!$AY$7,0)</f>
        <v>0</v>
      </c>
      <c r="CA176" s="102">
        <f>IF(R176="SI",dati!$AY$8,0)</f>
        <v>0</v>
      </c>
      <c r="CC176" s="103" t="str">
        <f t="shared" si="16"/>
        <v xml:space="preserve"> XX XX XX</v>
      </c>
      <c r="CD176" s="104" t="e">
        <f>LOOKUP(CC176,dati!$BC$4:$BD$9)</f>
        <v>#N/A</v>
      </c>
      <c r="CE176" s="105" t="e">
        <f>LOOKUP(L176,dati!BE177:BF195)</f>
        <v>#N/A</v>
      </c>
    </row>
    <row r="177" spans="1:83" ht="30" customHeight="1" x14ac:dyDescent="0.25">
      <c r="A177" s="209">
        <f t="shared" si="13"/>
        <v>174</v>
      </c>
      <c r="B177" s="179"/>
      <c r="C177" s="192"/>
      <c r="D177" s="193"/>
      <c r="E177" s="194"/>
      <c r="F177" s="200"/>
      <c r="G177" s="186"/>
      <c r="H177" s="186"/>
      <c r="I177" s="186"/>
      <c r="J177" s="186"/>
      <c r="K177" s="187" t="str">
        <f>IF(L177="","",LOOKUP(L177,dati!$BE$5:$BF$27))</f>
        <v/>
      </c>
      <c r="L177" s="187"/>
      <c r="M177" s="188"/>
      <c r="N177" s="186"/>
      <c r="O177" s="186" t="s">
        <v>947</v>
      </c>
      <c r="P177" s="186" t="s">
        <v>947</v>
      </c>
      <c r="Q177" s="186" t="s">
        <v>947</v>
      </c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9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7"/>
      <c r="AS177" s="187"/>
      <c r="AT177" s="187"/>
      <c r="AU177" s="187">
        <f t="shared" si="14"/>
        <v>0</v>
      </c>
      <c r="AV177" s="187" t="e">
        <f>IF(AU177="","",LOOKUP(AU177,dati!$AY$4:$AZ$8))</f>
        <v>#N/A</v>
      </c>
      <c r="AW177" s="190" t="e">
        <f t="shared" si="15"/>
        <v>#N/A</v>
      </c>
      <c r="AX177" s="191"/>
      <c r="AY177" s="191"/>
      <c r="AZ177" s="206"/>
      <c r="BA177" s="102">
        <f>LOOKUP(O177,dati!$I$4:$J$6)</f>
        <v>0</v>
      </c>
      <c r="BB177" s="102">
        <f>LOOKUP(P177,dati!$K$4:$L$6)</f>
        <v>0</v>
      </c>
      <c r="BC177" s="102">
        <f>LOOKUP(Q177,dati!$M$4:$N$6)</f>
        <v>0</v>
      </c>
      <c r="BD177" s="102" t="e">
        <f>LOOKUP(R177,dati!$O$4:$P$6)</f>
        <v>#N/A</v>
      </c>
      <c r="BE177" s="102" t="e">
        <f>LOOKUP(S177,dati!$Q$4:$R$6)</f>
        <v>#N/A</v>
      </c>
      <c r="BF177" s="102" t="e">
        <f>LOOKUP(V177,dati!$S$4:$T$5)</f>
        <v>#N/A</v>
      </c>
      <c r="BG177" s="102" t="e">
        <f>LOOKUP(W177,dati!$U$4:$V$5)</f>
        <v>#N/A</v>
      </c>
      <c r="BH177" s="102" t="e">
        <f>LOOKUP(X177,dati!$W$4:$X$5)</f>
        <v>#N/A</v>
      </c>
      <c r="BI177" s="102" t="e">
        <f>LOOKUP(Y177,dati!$Y$4:$Z$5)</f>
        <v>#N/A</v>
      </c>
      <c r="BJ177" s="102" t="e">
        <f>LOOKUP(Z177,dati!$AA$4:$AB$6)</f>
        <v>#N/A</v>
      </c>
      <c r="BK177" s="102" t="e">
        <f>LOOKUP(AB177,dati!$AC$4:$AD$6)</f>
        <v>#N/A</v>
      </c>
      <c r="BL177" s="102" t="e">
        <f>LOOKUP(AE177,dati!$AE$4:$AF$5)</f>
        <v>#N/A</v>
      </c>
      <c r="BM177" s="102" t="e">
        <f>LOOKUP(AF177,dati!$AG$4:$AH$5)</f>
        <v>#N/A</v>
      </c>
      <c r="BN177" s="102" t="e">
        <f>LOOKUP(AG177,dati!$AI$4:$AJ$6)</f>
        <v>#N/A</v>
      </c>
      <c r="BO177" s="102" t="e">
        <f>LOOKUP(AI177,dati!$AK$4:$AL$5)</f>
        <v>#N/A</v>
      </c>
      <c r="BP177" s="102" t="e">
        <f>LOOKUP(AJ177,dati!$AM$4:$AN$5)</f>
        <v>#N/A</v>
      </c>
      <c r="BQ177" s="102" t="e">
        <f>LOOKUP(AK177,dati!$AO$4:$AP$6)</f>
        <v>#N/A</v>
      </c>
      <c r="BR177" s="102" t="str">
        <f>IF(AL177="","#N/D",LOOKUP(AL177,dati!$AQ$4:$AR$6))</f>
        <v>#N/D</v>
      </c>
      <c r="BS177" s="102" t="e">
        <f>LOOKUP(AN177,dati!$AS$4:$AT$5)</f>
        <v>#N/A</v>
      </c>
      <c r="BT177" s="102" t="e">
        <f>LOOKUP(AO177,dati!$AU$4:$AV$5)</f>
        <v>#N/A</v>
      </c>
      <c r="BV177" s="102">
        <f>IF(AND(R177="NO",Q177="SI",P177="SI",O177="SI"),dati!$AY$4,0)</f>
        <v>0</v>
      </c>
      <c r="BW177" s="102">
        <f>IF(AND(R177="NO",Q177="SI",P177="NO",O177="SI"),dati!$AY$5,0)</f>
        <v>0</v>
      </c>
      <c r="BX177" s="102">
        <f>IF(AND(R177="NO",Q177="SI",P177="SI",O177="NO"),dati!$AY$5,0)</f>
        <v>0</v>
      </c>
      <c r="BY177" s="102">
        <f>IF(AND(R177="NO",Q177="SI",P177="NO",O177="NO"),dati!$AY$6,0)</f>
        <v>0</v>
      </c>
      <c r="BZ177" s="102">
        <f>IF(AND(R177="NO",Q177="NO"),dati!$AY$7,0)</f>
        <v>0</v>
      </c>
      <c r="CA177" s="102">
        <f>IF(R177="SI",dati!$AY$8,0)</f>
        <v>0</v>
      </c>
      <c r="CC177" s="103" t="str">
        <f t="shared" si="16"/>
        <v xml:space="preserve"> XX XX XX</v>
      </c>
      <c r="CD177" s="104" t="e">
        <f>LOOKUP(CC177,dati!$BC$4:$BD$9)</f>
        <v>#N/A</v>
      </c>
      <c r="CE177" s="105" t="e">
        <f>LOOKUP(L177,dati!BE178:BF196)</f>
        <v>#N/A</v>
      </c>
    </row>
    <row r="178" spans="1:83" ht="30" customHeight="1" x14ac:dyDescent="0.25">
      <c r="A178" s="209">
        <f t="shared" si="13"/>
        <v>175</v>
      </c>
      <c r="B178" s="179"/>
      <c r="C178" s="192"/>
      <c r="D178" s="193"/>
      <c r="E178" s="194"/>
      <c r="F178" s="200"/>
      <c r="G178" s="186"/>
      <c r="H178" s="186"/>
      <c r="I178" s="186"/>
      <c r="J178" s="186"/>
      <c r="K178" s="187" t="str">
        <f>IF(L178="","",LOOKUP(L178,dati!$BE$5:$BF$27))</f>
        <v/>
      </c>
      <c r="L178" s="187"/>
      <c r="M178" s="188"/>
      <c r="N178" s="186"/>
      <c r="O178" s="186" t="s">
        <v>947</v>
      </c>
      <c r="P178" s="186" t="s">
        <v>947</v>
      </c>
      <c r="Q178" s="186" t="s">
        <v>947</v>
      </c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9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7"/>
      <c r="AS178" s="187"/>
      <c r="AT178" s="187"/>
      <c r="AU178" s="187">
        <f t="shared" si="14"/>
        <v>0</v>
      </c>
      <c r="AV178" s="187" t="e">
        <f>IF(AU178="","",LOOKUP(AU178,dati!$AY$4:$AZ$8))</f>
        <v>#N/A</v>
      </c>
      <c r="AW178" s="190" t="e">
        <f t="shared" si="15"/>
        <v>#N/A</v>
      </c>
      <c r="AX178" s="191"/>
      <c r="AY178" s="191"/>
      <c r="AZ178" s="206"/>
      <c r="BA178" s="102">
        <f>LOOKUP(O178,dati!$I$4:$J$6)</f>
        <v>0</v>
      </c>
      <c r="BB178" s="102">
        <f>LOOKUP(P178,dati!$K$4:$L$6)</f>
        <v>0</v>
      </c>
      <c r="BC178" s="102">
        <f>LOOKUP(Q178,dati!$M$4:$N$6)</f>
        <v>0</v>
      </c>
      <c r="BD178" s="102" t="e">
        <f>LOOKUP(R178,dati!$O$4:$P$6)</f>
        <v>#N/A</v>
      </c>
      <c r="BE178" s="102" t="e">
        <f>LOOKUP(S178,dati!$Q$4:$R$6)</f>
        <v>#N/A</v>
      </c>
      <c r="BF178" s="102" t="e">
        <f>LOOKUP(V178,dati!$S$4:$T$5)</f>
        <v>#N/A</v>
      </c>
      <c r="BG178" s="102" t="e">
        <f>LOOKUP(W178,dati!$U$4:$V$5)</f>
        <v>#N/A</v>
      </c>
      <c r="BH178" s="102" t="e">
        <f>LOOKUP(X178,dati!$W$4:$X$5)</f>
        <v>#N/A</v>
      </c>
      <c r="BI178" s="102" t="e">
        <f>LOOKUP(Y178,dati!$Y$4:$Z$5)</f>
        <v>#N/A</v>
      </c>
      <c r="BJ178" s="102" t="e">
        <f>LOOKUP(Z178,dati!$AA$4:$AB$6)</f>
        <v>#N/A</v>
      </c>
      <c r="BK178" s="102" t="e">
        <f>LOOKUP(AB178,dati!$AC$4:$AD$6)</f>
        <v>#N/A</v>
      </c>
      <c r="BL178" s="102" t="e">
        <f>LOOKUP(AE178,dati!$AE$4:$AF$5)</f>
        <v>#N/A</v>
      </c>
      <c r="BM178" s="102" t="e">
        <f>LOOKUP(AF178,dati!$AG$4:$AH$5)</f>
        <v>#N/A</v>
      </c>
      <c r="BN178" s="102" t="e">
        <f>LOOKUP(AG178,dati!$AI$4:$AJ$6)</f>
        <v>#N/A</v>
      </c>
      <c r="BO178" s="102" t="e">
        <f>LOOKUP(AI178,dati!$AK$4:$AL$5)</f>
        <v>#N/A</v>
      </c>
      <c r="BP178" s="102" t="e">
        <f>LOOKUP(AJ178,dati!$AM$4:$AN$5)</f>
        <v>#N/A</v>
      </c>
      <c r="BQ178" s="102" t="e">
        <f>LOOKUP(AK178,dati!$AO$4:$AP$6)</f>
        <v>#N/A</v>
      </c>
      <c r="BR178" s="102" t="str">
        <f>IF(AL178="","#N/D",LOOKUP(AL178,dati!$AQ$4:$AR$6))</f>
        <v>#N/D</v>
      </c>
      <c r="BS178" s="102" t="e">
        <f>LOOKUP(AN178,dati!$AS$4:$AT$5)</f>
        <v>#N/A</v>
      </c>
      <c r="BT178" s="102" t="e">
        <f>LOOKUP(AO178,dati!$AU$4:$AV$5)</f>
        <v>#N/A</v>
      </c>
      <c r="BV178" s="102">
        <f>IF(AND(R178="NO",Q178="SI",P178="SI",O178="SI"),dati!$AY$4,0)</f>
        <v>0</v>
      </c>
      <c r="BW178" s="102">
        <f>IF(AND(R178="NO",Q178="SI",P178="NO",O178="SI"),dati!$AY$5,0)</f>
        <v>0</v>
      </c>
      <c r="BX178" s="102">
        <f>IF(AND(R178="NO",Q178="SI",P178="SI",O178="NO"),dati!$AY$5,0)</f>
        <v>0</v>
      </c>
      <c r="BY178" s="102">
        <f>IF(AND(R178="NO",Q178="SI",P178="NO",O178="NO"),dati!$AY$6,0)</f>
        <v>0</v>
      </c>
      <c r="BZ178" s="102">
        <f>IF(AND(R178="NO",Q178="NO"),dati!$AY$7,0)</f>
        <v>0</v>
      </c>
      <c r="CA178" s="102">
        <f>IF(R178="SI",dati!$AY$8,0)</f>
        <v>0</v>
      </c>
      <c r="CC178" s="103" t="str">
        <f t="shared" si="16"/>
        <v xml:space="preserve"> XX XX XX</v>
      </c>
      <c r="CD178" s="104" t="e">
        <f>LOOKUP(CC178,dati!$BC$4:$BD$9)</f>
        <v>#N/A</v>
      </c>
      <c r="CE178" s="105" t="e">
        <f>LOOKUP(L178,dati!BE179:BF197)</f>
        <v>#N/A</v>
      </c>
    </row>
    <row r="179" spans="1:83" ht="30" customHeight="1" x14ac:dyDescent="0.25">
      <c r="A179" s="209">
        <f t="shared" si="13"/>
        <v>176</v>
      </c>
      <c r="B179" s="179"/>
      <c r="C179" s="192"/>
      <c r="D179" s="193"/>
      <c r="E179" s="194"/>
      <c r="F179" s="200"/>
      <c r="G179" s="186"/>
      <c r="H179" s="186"/>
      <c r="I179" s="186"/>
      <c r="J179" s="186"/>
      <c r="K179" s="187" t="str">
        <f>IF(L179="","",LOOKUP(L179,dati!$BE$5:$BF$27))</f>
        <v/>
      </c>
      <c r="L179" s="187"/>
      <c r="M179" s="188"/>
      <c r="N179" s="186"/>
      <c r="O179" s="186" t="s">
        <v>947</v>
      </c>
      <c r="P179" s="186" t="s">
        <v>947</v>
      </c>
      <c r="Q179" s="186" t="s">
        <v>947</v>
      </c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9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7"/>
      <c r="AS179" s="187"/>
      <c r="AT179" s="187"/>
      <c r="AU179" s="187">
        <f t="shared" si="14"/>
        <v>0</v>
      </c>
      <c r="AV179" s="187" t="e">
        <f>IF(AU179="","",LOOKUP(AU179,dati!$AY$4:$AZ$8))</f>
        <v>#N/A</v>
      </c>
      <c r="AW179" s="190" t="e">
        <f t="shared" si="15"/>
        <v>#N/A</v>
      </c>
      <c r="AX179" s="191"/>
      <c r="AY179" s="191"/>
      <c r="AZ179" s="206"/>
      <c r="BA179" s="102">
        <f>LOOKUP(O179,dati!$I$4:$J$6)</f>
        <v>0</v>
      </c>
      <c r="BB179" s="102">
        <f>LOOKUP(P179,dati!$K$4:$L$6)</f>
        <v>0</v>
      </c>
      <c r="BC179" s="102">
        <f>LOOKUP(Q179,dati!$M$4:$N$6)</f>
        <v>0</v>
      </c>
      <c r="BD179" s="102" t="e">
        <f>LOOKUP(R179,dati!$O$4:$P$6)</f>
        <v>#N/A</v>
      </c>
      <c r="BE179" s="102" t="e">
        <f>LOOKUP(S179,dati!$Q$4:$R$6)</f>
        <v>#N/A</v>
      </c>
      <c r="BF179" s="102" t="e">
        <f>LOOKUP(V179,dati!$S$4:$T$5)</f>
        <v>#N/A</v>
      </c>
      <c r="BG179" s="102" t="e">
        <f>LOOKUP(W179,dati!$U$4:$V$5)</f>
        <v>#N/A</v>
      </c>
      <c r="BH179" s="102" t="e">
        <f>LOOKUP(X179,dati!$W$4:$X$5)</f>
        <v>#N/A</v>
      </c>
      <c r="BI179" s="102" t="e">
        <f>LOOKUP(Y179,dati!$Y$4:$Z$5)</f>
        <v>#N/A</v>
      </c>
      <c r="BJ179" s="102" t="e">
        <f>LOOKUP(Z179,dati!$AA$4:$AB$6)</f>
        <v>#N/A</v>
      </c>
      <c r="BK179" s="102" t="e">
        <f>LOOKUP(AB179,dati!$AC$4:$AD$6)</f>
        <v>#N/A</v>
      </c>
      <c r="BL179" s="102" t="e">
        <f>LOOKUP(AE179,dati!$AE$4:$AF$5)</f>
        <v>#N/A</v>
      </c>
      <c r="BM179" s="102" t="e">
        <f>LOOKUP(AF179,dati!$AG$4:$AH$5)</f>
        <v>#N/A</v>
      </c>
      <c r="BN179" s="102" t="e">
        <f>LOOKUP(AG179,dati!$AI$4:$AJ$6)</f>
        <v>#N/A</v>
      </c>
      <c r="BO179" s="102" t="e">
        <f>LOOKUP(AI179,dati!$AK$4:$AL$5)</f>
        <v>#N/A</v>
      </c>
      <c r="BP179" s="102" t="e">
        <f>LOOKUP(AJ179,dati!$AM$4:$AN$5)</f>
        <v>#N/A</v>
      </c>
      <c r="BQ179" s="102" t="e">
        <f>LOOKUP(AK179,dati!$AO$4:$AP$6)</f>
        <v>#N/A</v>
      </c>
      <c r="BR179" s="102" t="str">
        <f>IF(AL179="","#N/D",LOOKUP(AL179,dati!$AQ$4:$AR$6))</f>
        <v>#N/D</v>
      </c>
      <c r="BS179" s="102" t="e">
        <f>LOOKUP(AN179,dati!$AS$4:$AT$5)</f>
        <v>#N/A</v>
      </c>
      <c r="BT179" s="102" t="e">
        <f>LOOKUP(AO179,dati!$AU$4:$AV$5)</f>
        <v>#N/A</v>
      </c>
      <c r="BV179" s="102">
        <f>IF(AND(R179="NO",Q179="SI",P179="SI",O179="SI"),dati!$AY$4,0)</f>
        <v>0</v>
      </c>
      <c r="BW179" s="102">
        <f>IF(AND(R179="NO",Q179="SI",P179="NO",O179="SI"),dati!$AY$5,0)</f>
        <v>0</v>
      </c>
      <c r="BX179" s="102">
        <f>IF(AND(R179="NO",Q179="SI",P179="SI",O179="NO"),dati!$AY$5,0)</f>
        <v>0</v>
      </c>
      <c r="BY179" s="102">
        <f>IF(AND(R179="NO",Q179="SI",P179="NO",O179="NO"),dati!$AY$6,0)</f>
        <v>0</v>
      </c>
      <c r="BZ179" s="102">
        <f>IF(AND(R179="NO",Q179="NO"),dati!$AY$7,0)</f>
        <v>0</v>
      </c>
      <c r="CA179" s="102">
        <f>IF(R179="SI",dati!$AY$8,0)</f>
        <v>0</v>
      </c>
      <c r="CC179" s="103" t="str">
        <f t="shared" si="16"/>
        <v xml:space="preserve"> XX XX XX</v>
      </c>
      <c r="CD179" s="104" t="e">
        <f>LOOKUP(CC179,dati!$BC$4:$BD$9)</f>
        <v>#N/A</v>
      </c>
      <c r="CE179" s="105" t="e">
        <f>LOOKUP(L179,dati!BE180:BF198)</f>
        <v>#N/A</v>
      </c>
    </row>
    <row r="180" spans="1:83" ht="30" customHeight="1" x14ac:dyDescent="0.25">
      <c r="A180" s="209">
        <f t="shared" si="13"/>
        <v>177</v>
      </c>
      <c r="B180" s="179"/>
      <c r="C180" s="192"/>
      <c r="D180" s="193"/>
      <c r="E180" s="194"/>
      <c r="F180" s="200"/>
      <c r="G180" s="186"/>
      <c r="H180" s="186"/>
      <c r="I180" s="186"/>
      <c r="J180" s="186"/>
      <c r="K180" s="187" t="str">
        <f>IF(L180="","",LOOKUP(L180,dati!$BE$5:$BF$27))</f>
        <v/>
      </c>
      <c r="L180" s="187"/>
      <c r="M180" s="188"/>
      <c r="N180" s="186"/>
      <c r="O180" s="186" t="s">
        <v>947</v>
      </c>
      <c r="P180" s="186" t="s">
        <v>947</v>
      </c>
      <c r="Q180" s="186" t="s">
        <v>947</v>
      </c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9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7"/>
      <c r="AS180" s="187"/>
      <c r="AT180" s="187"/>
      <c r="AU180" s="187">
        <f t="shared" si="14"/>
        <v>0</v>
      </c>
      <c r="AV180" s="187" t="e">
        <f>IF(AU180="","",LOOKUP(AU180,dati!$AY$4:$AZ$8))</f>
        <v>#N/A</v>
      </c>
      <c r="AW180" s="190" t="e">
        <f t="shared" si="15"/>
        <v>#N/A</v>
      </c>
      <c r="AX180" s="191"/>
      <c r="AY180" s="191"/>
      <c r="AZ180" s="206"/>
      <c r="BA180" s="102">
        <f>LOOKUP(O180,dati!$I$4:$J$6)</f>
        <v>0</v>
      </c>
      <c r="BB180" s="102">
        <f>LOOKUP(P180,dati!$K$4:$L$6)</f>
        <v>0</v>
      </c>
      <c r="BC180" s="102">
        <f>LOOKUP(Q180,dati!$M$4:$N$6)</f>
        <v>0</v>
      </c>
      <c r="BD180" s="102" t="e">
        <f>LOOKUP(R180,dati!$O$4:$P$6)</f>
        <v>#N/A</v>
      </c>
      <c r="BE180" s="102" t="e">
        <f>LOOKUP(S180,dati!$Q$4:$R$6)</f>
        <v>#N/A</v>
      </c>
      <c r="BF180" s="102" t="e">
        <f>LOOKUP(V180,dati!$S$4:$T$5)</f>
        <v>#N/A</v>
      </c>
      <c r="BG180" s="102" t="e">
        <f>LOOKUP(W180,dati!$U$4:$V$5)</f>
        <v>#N/A</v>
      </c>
      <c r="BH180" s="102" t="e">
        <f>LOOKUP(X180,dati!$W$4:$X$5)</f>
        <v>#N/A</v>
      </c>
      <c r="BI180" s="102" t="e">
        <f>LOOKUP(Y180,dati!$Y$4:$Z$5)</f>
        <v>#N/A</v>
      </c>
      <c r="BJ180" s="102" t="e">
        <f>LOOKUP(Z180,dati!$AA$4:$AB$6)</f>
        <v>#N/A</v>
      </c>
      <c r="BK180" s="102" t="e">
        <f>LOOKUP(AB180,dati!$AC$4:$AD$6)</f>
        <v>#N/A</v>
      </c>
      <c r="BL180" s="102" t="e">
        <f>LOOKUP(AE180,dati!$AE$4:$AF$5)</f>
        <v>#N/A</v>
      </c>
      <c r="BM180" s="102" t="e">
        <f>LOOKUP(AF180,dati!$AG$4:$AH$5)</f>
        <v>#N/A</v>
      </c>
      <c r="BN180" s="102" t="e">
        <f>LOOKUP(AG180,dati!$AI$4:$AJ$6)</f>
        <v>#N/A</v>
      </c>
      <c r="BO180" s="102" t="e">
        <f>LOOKUP(AI180,dati!$AK$4:$AL$5)</f>
        <v>#N/A</v>
      </c>
      <c r="BP180" s="102" t="e">
        <f>LOOKUP(AJ180,dati!$AM$4:$AN$5)</f>
        <v>#N/A</v>
      </c>
      <c r="BQ180" s="102" t="e">
        <f>LOOKUP(AK180,dati!$AO$4:$AP$6)</f>
        <v>#N/A</v>
      </c>
      <c r="BR180" s="102" t="str">
        <f>IF(AL180="","#N/D",LOOKUP(AL180,dati!$AQ$4:$AR$6))</f>
        <v>#N/D</v>
      </c>
      <c r="BS180" s="102" t="e">
        <f>LOOKUP(AN180,dati!$AS$4:$AT$5)</f>
        <v>#N/A</v>
      </c>
      <c r="BT180" s="102" t="e">
        <f>LOOKUP(AO180,dati!$AU$4:$AV$5)</f>
        <v>#N/A</v>
      </c>
      <c r="BV180" s="102">
        <f>IF(AND(R180="NO",Q180="SI",P180="SI",O180="SI"),dati!$AY$4,0)</f>
        <v>0</v>
      </c>
      <c r="BW180" s="102">
        <f>IF(AND(R180="NO",Q180="SI",P180="NO",O180="SI"),dati!$AY$5,0)</f>
        <v>0</v>
      </c>
      <c r="BX180" s="102">
        <f>IF(AND(R180="NO",Q180="SI",P180="SI",O180="NO"),dati!$AY$5,0)</f>
        <v>0</v>
      </c>
      <c r="BY180" s="102">
        <f>IF(AND(R180="NO",Q180="SI",P180="NO",O180="NO"),dati!$AY$6,0)</f>
        <v>0</v>
      </c>
      <c r="BZ180" s="102">
        <f>IF(AND(R180="NO",Q180="NO"),dati!$AY$7,0)</f>
        <v>0</v>
      </c>
      <c r="CA180" s="102">
        <f>IF(R180="SI",dati!$AY$8,0)</f>
        <v>0</v>
      </c>
      <c r="CC180" s="103" t="str">
        <f t="shared" si="16"/>
        <v xml:space="preserve"> XX XX XX</v>
      </c>
      <c r="CD180" s="104" t="e">
        <f>LOOKUP(CC180,dati!$BC$4:$BD$9)</f>
        <v>#N/A</v>
      </c>
      <c r="CE180" s="105" t="e">
        <f>LOOKUP(L180,dati!BE181:BF199)</f>
        <v>#N/A</v>
      </c>
    </row>
    <row r="181" spans="1:83" ht="30" customHeight="1" x14ac:dyDescent="0.25">
      <c r="A181" s="209">
        <f t="shared" si="13"/>
        <v>178</v>
      </c>
      <c r="B181" s="179"/>
      <c r="C181" s="192"/>
      <c r="D181" s="193"/>
      <c r="E181" s="194"/>
      <c r="F181" s="200"/>
      <c r="G181" s="186"/>
      <c r="H181" s="186"/>
      <c r="I181" s="186"/>
      <c r="J181" s="186"/>
      <c r="K181" s="187" t="str">
        <f>IF(L181="","",LOOKUP(L181,dati!$BE$5:$BF$27))</f>
        <v/>
      </c>
      <c r="L181" s="187"/>
      <c r="M181" s="188"/>
      <c r="N181" s="186"/>
      <c r="O181" s="186" t="s">
        <v>947</v>
      </c>
      <c r="P181" s="186" t="s">
        <v>947</v>
      </c>
      <c r="Q181" s="186" t="s">
        <v>947</v>
      </c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9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7"/>
      <c r="AS181" s="187"/>
      <c r="AT181" s="187"/>
      <c r="AU181" s="187">
        <f t="shared" si="14"/>
        <v>0</v>
      </c>
      <c r="AV181" s="187" t="e">
        <f>IF(AU181="","",LOOKUP(AU181,dati!$AY$4:$AZ$8))</f>
        <v>#N/A</v>
      </c>
      <c r="AW181" s="190" t="e">
        <f t="shared" si="15"/>
        <v>#N/A</v>
      </c>
      <c r="AX181" s="191"/>
      <c r="AY181" s="191"/>
      <c r="AZ181" s="206"/>
      <c r="BA181" s="102">
        <f>LOOKUP(O181,dati!$I$4:$J$6)</f>
        <v>0</v>
      </c>
      <c r="BB181" s="102">
        <f>LOOKUP(P181,dati!$K$4:$L$6)</f>
        <v>0</v>
      </c>
      <c r="BC181" s="102">
        <f>LOOKUP(Q181,dati!$M$4:$N$6)</f>
        <v>0</v>
      </c>
      <c r="BD181" s="102" t="e">
        <f>LOOKUP(R181,dati!$O$4:$P$6)</f>
        <v>#N/A</v>
      </c>
      <c r="BE181" s="102" t="e">
        <f>LOOKUP(S181,dati!$Q$4:$R$6)</f>
        <v>#N/A</v>
      </c>
      <c r="BF181" s="102" t="e">
        <f>LOOKUP(V181,dati!$S$4:$T$5)</f>
        <v>#N/A</v>
      </c>
      <c r="BG181" s="102" t="e">
        <f>LOOKUP(W181,dati!$U$4:$V$5)</f>
        <v>#N/A</v>
      </c>
      <c r="BH181" s="102" t="e">
        <f>LOOKUP(X181,dati!$W$4:$X$5)</f>
        <v>#N/A</v>
      </c>
      <c r="BI181" s="102" t="e">
        <f>LOOKUP(Y181,dati!$Y$4:$Z$5)</f>
        <v>#N/A</v>
      </c>
      <c r="BJ181" s="102" t="e">
        <f>LOOKUP(Z181,dati!$AA$4:$AB$6)</f>
        <v>#N/A</v>
      </c>
      <c r="BK181" s="102" t="e">
        <f>LOOKUP(AB181,dati!$AC$4:$AD$6)</f>
        <v>#N/A</v>
      </c>
      <c r="BL181" s="102" t="e">
        <f>LOOKUP(AE181,dati!$AE$4:$AF$5)</f>
        <v>#N/A</v>
      </c>
      <c r="BM181" s="102" t="e">
        <f>LOOKUP(AF181,dati!$AG$4:$AH$5)</f>
        <v>#N/A</v>
      </c>
      <c r="BN181" s="102" t="e">
        <f>LOOKUP(AG181,dati!$AI$4:$AJ$6)</f>
        <v>#N/A</v>
      </c>
      <c r="BO181" s="102" t="e">
        <f>LOOKUP(AI181,dati!$AK$4:$AL$5)</f>
        <v>#N/A</v>
      </c>
      <c r="BP181" s="102" t="e">
        <f>LOOKUP(AJ181,dati!$AM$4:$AN$5)</f>
        <v>#N/A</v>
      </c>
      <c r="BQ181" s="102" t="e">
        <f>LOOKUP(AK181,dati!$AO$4:$AP$6)</f>
        <v>#N/A</v>
      </c>
      <c r="BR181" s="102" t="str">
        <f>IF(AL181="","#N/D",LOOKUP(AL181,dati!$AQ$4:$AR$6))</f>
        <v>#N/D</v>
      </c>
      <c r="BS181" s="102" t="e">
        <f>LOOKUP(AN181,dati!$AS$4:$AT$5)</f>
        <v>#N/A</v>
      </c>
      <c r="BT181" s="102" t="e">
        <f>LOOKUP(AO181,dati!$AU$4:$AV$5)</f>
        <v>#N/A</v>
      </c>
      <c r="BV181" s="102">
        <f>IF(AND(R181="NO",Q181="SI",P181="SI",O181="SI"),dati!$AY$4,0)</f>
        <v>0</v>
      </c>
      <c r="BW181" s="102">
        <f>IF(AND(R181="NO",Q181="SI",P181="NO",O181="SI"),dati!$AY$5,0)</f>
        <v>0</v>
      </c>
      <c r="BX181" s="102">
        <f>IF(AND(R181="NO",Q181="SI",P181="SI",O181="NO"),dati!$AY$5,0)</f>
        <v>0</v>
      </c>
      <c r="BY181" s="102">
        <f>IF(AND(R181="NO",Q181="SI",P181="NO",O181="NO"),dati!$AY$6,0)</f>
        <v>0</v>
      </c>
      <c r="BZ181" s="102">
        <f>IF(AND(R181="NO",Q181="NO"),dati!$AY$7,0)</f>
        <v>0</v>
      </c>
      <c r="CA181" s="102">
        <f>IF(R181="SI",dati!$AY$8,0)</f>
        <v>0</v>
      </c>
      <c r="CC181" s="103" t="str">
        <f t="shared" si="16"/>
        <v xml:space="preserve"> XX XX XX</v>
      </c>
      <c r="CD181" s="104" t="e">
        <f>LOOKUP(CC181,dati!$BC$4:$BD$9)</f>
        <v>#N/A</v>
      </c>
      <c r="CE181" s="105" t="e">
        <f>LOOKUP(L181,dati!BE182:BF200)</f>
        <v>#N/A</v>
      </c>
    </row>
    <row r="182" spans="1:83" ht="30" customHeight="1" x14ac:dyDescent="0.25">
      <c r="A182" s="209">
        <f t="shared" si="13"/>
        <v>179</v>
      </c>
      <c r="B182" s="179"/>
      <c r="C182" s="192"/>
      <c r="D182" s="193"/>
      <c r="E182" s="194"/>
      <c r="F182" s="200"/>
      <c r="G182" s="186"/>
      <c r="H182" s="186"/>
      <c r="I182" s="186"/>
      <c r="J182" s="186"/>
      <c r="K182" s="187" t="str">
        <f>IF(L182="","",LOOKUP(L182,dati!$BE$5:$BF$27))</f>
        <v/>
      </c>
      <c r="L182" s="187"/>
      <c r="M182" s="188"/>
      <c r="N182" s="186"/>
      <c r="O182" s="186" t="s">
        <v>947</v>
      </c>
      <c r="P182" s="186" t="s">
        <v>947</v>
      </c>
      <c r="Q182" s="186" t="s">
        <v>947</v>
      </c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9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7"/>
      <c r="AS182" s="187"/>
      <c r="AT182" s="187"/>
      <c r="AU182" s="187">
        <f t="shared" si="14"/>
        <v>0</v>
      </c>
      <c r="AV182" s="187" t="e">
        <f>IF(AU182="","",LOOKUP(AU182,dati!$AY$4:$AZ$8))</f>
        <v>#N/A</v>
      </c>
      <c r="AW182" s="190" t="e">
        <f t="shared" si="15"/>
        <v>#N/A</v>
      </c>
      <c r="AX182" s="191"/>
      <c r="AY182" s="191"/>
      <c r="AZ182" s="206"/>
      <c r="BA182" s="102">
        <f>LOOKUP(O182,dati!$I$4:$J$6)</f>
        <v>0</v>
      </c>
      <c r="BB182" s="102">
        <f>LOOKUP(P182,dati!$K$4:$L$6)</f>
        <v>0</v>
      </c>
      <c r="BC182" s="102">
        <f>LOOKUP(Q182,dati!$M$4:$N$6)</f>
        <v>0</v>
      </c>
      <c r="BD182" s="102" t="e">
        <f>LOOKUP(R182,dati!$O$4:$P$6)</f>
        <v>#N/A</v>
      </c>
      <c r="BE182" s="102" t="e">
        <f>LOOKUP(S182,dati!$Q$4:$R$6)</f>
        <v>#N/A</v>
      </c>
      <c r="BF182" s="102" t="e">
        <f>LOOKUP(V182,dati!$S$4:$T$5)</f>
        <v>#N/A</v>
      </c>
      <c r="BG182" s="102" t="e">
        <f>LOOKUP(W182,dati!$U$4:$V$5)</f>
        <v>#N/A</v>
      </c>
      <c r="BH182" s="102" t="e">
        <f>LOOKUP(X182,dati!$W$4:$X$5)</f>
        <v>#N/A</v>
      </c>
      <c r="BI182" s="102" t="e">
        <f>LOOKUP(Y182,dati!$Y$4:$Z$5)</f>
        <v>#N/A</v>
      </c>
      <c r="BJ182" s="102" t="e">
        <f>LOOKUP(Z182,dati!$AA$4:$AB$6)</f>
        <v>#N/A</v>
      </c>
      <c r="BK182" s="102" t="e">
        <f>LOOKUP(AB182,dati!$AC$4:$AD$6)</f>
        <v>#N/A</v>
      </c>
      <c r="BL182" s="102" t="e">
        <f>LOOKUP(AE182,dati!$AE$4:$AF$5)</f>
        <v>#N/A</v>
      </c>
      <c r="BM182" s="102" t="e">
        <f>LOOKUP(AF182,dati!$AG$4:$AH$5)</f>
        <v>#N/A</v>
      </c>
      <c r="BN182" s="102" t="e">
        <f>LOOKUP(AG182,dati!$AI$4:$AJ$6)</f>
        <v>#N/A</v>
      </c>
      <c r="BO182" s="102" t="e">
        <f>LOOKUP(AI182,dati!$AK$4:$AL$5)</f>
        <v>#N/A</v>
      </c>
      <c r="BP182" s="102" t="e">
        <f>LOOKUP(AJ182,dati!$AM$4:$AN$5)</f>
        <v>#N/A</v>
      </c>
      <c r="BQ182" s="102" t="e">
        <f>LOOKUP(AK182,dati!$AO$4:$AP$6)</f>
        <v>#N/A</v>
      </c>
      <c r="BR182" s="102" t="str">
        <f>IF(AL182="","#N/D",LOOKUP(AL182,dati!$AQ$4:$AR$6))</f>
        <v>#N/D</v>
      </c>
      <c r="BS182" s="102" t="e">
        <f>LOOKUP(AN182,dati!$AS$4:$AT$5)</f>
        <v>#N/A</v>
      </c>
      <c r="BT182" s="102" t="e">
        <f>LOOKUP(AO182,dati!$AU$4:$AV$5)</f>
        <v>#N/A</v>
      </c>
      <c r="BV182" s="102">
        <f>IF(AND(R182="NO",Q182="SI",P182="SI",O182="SI"),dati!$AY$4,0)</f>
        <v>0</v>
      </c>
      <c r="BW182" s="102">
        <f>IF(AND(R182="NO",Q182="SI",P182="NO",O182="SI"),dati!$AY$5,0)</f>
        <v>0</v>
      </c>
      <c r="BX182" s="102">
        <f>IF(AND(R182="NO",Q182="SI",P182="SI",O182="NO"),dati!$AY$5,0)</f>
        <v>0</v>
      </c>
      <c r="BY182" s="102">
        <f>IF(AND(R182="NO",Q182="SI",P182="NO",O182="NO"),dati!$AY$6,0)</f>
        <v>0</v>
      </c>
      <c r="BZ182" s="102">
        <f>IF(AND(R182="NO",Q182="NO"),dati!$AY$7,0)</f>
        <v>0</v>
      </c>
      <c r="CA182" s="102">
        <f>IF(R182="SI",dati!$AY$8,0)</f>
        <v>0</v>
      </c>
      <c r="CC182" s="103" t="str">
        <f t="shared" si="16"/>
        <v xml:space="preserve"> XX XX XX</v>
      </c>
      <c r="CD182" s="104" t="e">
        <f>LOOKUP(CC182,dati!$BC$4:$BD$9)</f>
        <v>#N/A</v>
      </c>
      <c r="CE182" s="105" t="e">
        <f>LOOKUP(L182,dati!BE183:BF201)</f>
        <v>#N/A</v>
      </c>
    </row>
    <row r="183" spans="1:83" ht="30" customHeight="1" x14ac:dyDescent="0.25">
      <c r="A183" s="209">
        <f t="shared" si="13"/>
        <v>180</v>
      </c>
      <c r="B183" s="179"/>
      <c r="C183" s="192"/>
      <c r="D183" s="193"/>
      <c r="E183" s="194"/>
      <c r="F183" s="200"/>
      <c r="G183" s="186"/>
      <c r="H183" s="186"/>
      <c r="I183" s="186"/>
      <c r="J183" s="186"/>
      <c r="K183" s="187" t="str">
        <f>IF(L183="","",LOOKUP(L183,dati!$BE$5:$BF$27))</f>
        <v/>
      </c>
      <c r="L183" s="187"/>
      <c r="M183" s="188"/>
      <c r="N183" s="186"/>
      <c r="O183" s="186" t="s">
        <v>947</v>
      </c>
      <c r="P183" s="186" t="s">
        <v>947</v>
      </c>
      <c r="Q183" s="186" t="s">
        <v>947</v>
      </c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9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7"/>
      <c r="AS183" s="187"/>
      <c r="AT183" s="187"/>
      <c r="AU183" s="187">
        <f t="shared" si="14"/>
        <v>0</v>
      </c>
      <c r="AV183" s="187" t="e">
        <f>IF(AU183="","",LOOKUP(AU183,dati!$AY$4:$AZ$8))</f>
        <v>#N/A</v>
      </c>
      <c r="AW183" s="190" t="e">
        <f t="shared" si="15"/>
        <v>#N/A</v>
      </c>
      <c r="AX183" s="191"/>
      <c r="AY183" s="191"/>
      <c r="AZ183" s="206"/>
      <c r="BA183" s="102">
        <f>LOOKUP(O183,dati!$I$4:$J$6)</f>
        <v>0</v>
      </c>
      <c r="BB183" s="102">
        <f>LOOKUP(P183,dati!$K$4:$L$6)</f>
        <v>0</v>
      </c>
      <c r="BC183" s="102">
        <f>LOOKUP(Q183,dati!$M$4:$N$6)</f>
        <v>0</v>
      </c>
      <c r="BD183" s="102" t="e">
        <f>LOOKUP(R183,dati!$O$4:$P$6)</f>
        <v>#N/A</v>
      </c>
      <c r="BE183" s="102" t="e">
        <f>LOOKUP(S183,dati!$Q$4:$R$6)</f>
        <v>#N/A</v>
      </c>
      <c r="BF183" s="102" t="e">
        <f>LOOKUP(V183,dati!$S$4:$T$5)</f>
        <v>#N/A</v>
      </c>
      <c r="BG183" s="102" t="e">
        <f>LOOKUP(W183,dati!$U$4:$V$5)</f>
        <v>#N/A</v>
      </c>
      <c r="BH183" s="102" t="e">
        <f>LOOKUP(X183,dati!$W$4:$X$5)</f>
        <v>#N/A</v>
      </c>
      <c r="BI183" s="102" t="e">
        <f>LOOKUP(Y183,dati!$Y$4:$Z$5)</f>
        <v>#N/A</v>
      </c>
      <c r="BJ183" s="102" t="e">
        <f>LOOKUP(Z183,dati!$AA$4:$AB$6)</f>
        <v>#N/A</v>
      </c>
      <c r="BK183" s="102" t="e">
        <f>LOOKUP(AB183,dati!$AC$4:$AD$6)</f>
        <v>#N/A</v>
      </c>
      <c r="BL183" s="102" t="e">
        <f>LOOKUP(AE183,dati!$AE$4:$AF$5)</f>
        <v>#N/A</v>
      </c>
      <c r="BM183" s="102" t="e">
        <f>LOOKUP(AF183,dati!$AG$4:$AH$5)</f>
        <v>#N/A</v>
      </c>
      <c r="BN183" s="102" t="e">
        <f>LOOKUP(AG183,dati!$AI$4:$AJ$6)</f>
        <v>#N/A</v>
      </c>
      <c r="BO183" s="102" t="e">
        <f>LOOKUP(AI183,dati!$AK$4:$AL$5)</f>
        <v>#N/A</v>
      </c>
      <c r="BP183" s="102" t="e">
        <f>LOOKUP(AJ183,dati!$AM$4:$AN$5)</f>
        <v>#N/A</v>
      </c>
      <c r="BQ183" s="102" t="e">
        <f>LOOKUP(AK183,dati!$AO$4:$AP$6)</f>
        <v>#N/A</v>
      </c>
      <c r="BR183" s="102" t="str">
        <f>IF(AL183="","#N/D",LOOKUP(AL183,dati!$AQ$4:$AR$6))</f>
        <v>#N/D</v>
      </c>
      <c r="BS183" s="102" t="e">
        <f>LOOKUP(AN183,dati!$AS$4:$AT$5)</f>
        <v>#N/A</v>
      </c>
      <c r="BT183" s="102" t="e">
        <f>LOOKUP(AO183,dati!$AU$4:$AV$5)</f>
        <v>#N/A</v>
      </c>
      <c r="BV183" s="102">
        <f>IF(AND(R183="NO",Q183="SI",P183="SI",O183="SI"),dati!$AY$4,0)</f>
        <v>0</v>
      </c>
      <c r="BW183" s="102">
        <f>IF(AND(R183="NO",Q183="SI",P183="NO",O183="SI"),dati!$AY$5,0)</f>
        <v>0</v>
      </c>
      <c r="BX183" s="102">
        <f>IF(AND(R183="NO",Q183="SI",P183="SI",O183="NO"),dati!$AY$5,0)</f>
        <v>0</v>
      </c>
      <c r="BY183" s="102">
        <f>IF(AND(R183="NO",Q183="SI",P183="NO",O183="NO"),dati!$AY$6,0)</f>
        <v>0</v>
      </c>
      <c r="BZ183" s="102">
        <f>IF(AND(R183="NO",Q183="NO"),dati!$AY$7,0)</f>
        <v>0</v>
      </c>
      <c r="CA183" s="102">
        <f>IF(R183="SI",dati!$AY$8,0)</f>
        <v>0</v>
      </c>
      <c r="CC183" s="103" t="str">
        <f t="shared" si="16"/>
        <v xml:space="preserve"> XX XX XX</v>
      </c>
      <c r="CD183" s="104" t="e">
        <f>LOOKUP(CC183,dati!$BC$4:$BD$9)</f>
        <v>#N/A</v>
      </c>
      <c r="CE183" s="105" t="e">
        <f>LOOKUP(L183,dati!BE184:BF202)</f>
        <v>#N/A</v>
      </c>
    </row>
    <row r="184" spans="1:83" ht="30" customHeight="1" x14ac:dyDescent="0.25">
      <c r="A184" s="209">
        <f t="shared" si="13"/>
        <v>181</v>
      </c>
      <c r="B184" s="179"/>
      <c r="C184" s="192"/>
      <c r="D184" s="193"/>
      <c r="E184" s="194"/>
      <c r="F184" s="200"/>
      <c r="G184" s="186"/>
      <c r="H184" s="186"/>
      <c r="I184" s="186"/>
      <c r="J184" s="186"/>
      <c r="K184" s="187" t="str">
        <f>IF(L184="","",LOOKUP(L184,dati!$BE$5:$BF$27))</f>
        <v/>
      </c>
      <c r="L184" s="187"/>
      <c r="M184" s="188"/>
      <c r="N184" s="186"/>
      <c r="O184" s="186" t="s">
        <v>947</v>
      </c>
      <c r="P184" s="186" t="s">
        <v>947</v>
      </c>
      <c r="Q184" s="186" t="s">
        <v>947</v>
      </c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9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7"/>
      <c r="AS184" s="187"/>
      <c r="AT184" s="187"/>
      <c r="AU184" s="187">
        <f t="shared" si="14"/>
        <v>0</v>
      </c>
      <c r="AV184" s="187" t="e">
        <f>IF(AU184="","",LOOKUP(AU184,dati!$AY$4:$AZ$8))</f>
        <v>#N/A</v>
      </c>
      <c r="AW184" s="190" t="e">
        <f t="shared" si="15"/>
        <v>#N/A</v>
      </c>
      <c r="AX184" s="191"/>
      <c r="AY184" s="191"/>
      <c r="AZ184" s="206"/>
      <c r="BA184" s="102">
        <f>LOOKUP(O184,dati!$I$4:$J$6)</f>
        <v>0</v>
      </c>
      <c r="BB184" s="102">
        <f>LOOKUP(P184,dati!$K$4:$L$6)</f>
        <v>0</v>
      </c>
      <c r="BC184" s="102">
        <f>LOOKUP(Q184,dati!$M$4:$N$6)</f>
        <v>0</v>
      </c>
      <c r="BD184" s="102" t="e">
        <f>LOOKUP(R184,dati!$O$4:$P$6)</f>
        <v>#N/A</v>
      </c>
      <c r="BE184" s="102" t="e">
        <f>LOOKUP(S184,dati!$Q$4:$R$6)</f>
        <v>#N/A</v>
      </c>
      <c r="BF184" s="102" t="e">
        <f>LOOKUP(V184,dati!$S$4:$T$5)</f>
        <v>#N/A</v>
      </c>
      <c r="BG184" s="102" t="e">
        <f>LOOKUP(W184,dati!$U$4:$V$5)</f>
        <v>#N/A</v>
      </c>
      <c r="BH184" s="102" t="e">
        <f>LOOKUP(X184,dati!$W$4:$X$5)</f>
        <v>#N/A</v>
      </c>
      <c r="BI184" s="102" t="e">
        <f>LOOKUP(Y184,dati!$Y$4:$Z$5)</f>
        <v>#N/A</v>
      </c>
      <c r="BJ184" s="102" t="e">
        <f>LOOKUP(Z184,dati!$AA$4:$AB$6)</f>
        <v>#N/A</v>
      </c>
      <c r="BK184" s="102" t="e">
        <f>LOOKUP(AB184,dati!$AC$4:$AD$6)</f>
        <v>#N/A</v>
      </c>
      <c r="BL184" s="102" t="e">
        <f>LOOKUP(AE184,dati!$AE$4:$AF$5)</f>
        <v>#N/A</v>
      </c>
      <c r="BM184" s="102" t="e">
        <f>LOOKUP(AF184,dati!$AG$4:$AH$5)</f>
        <v>#N/A</v>
      </c>
      <c r="BN184" s="102" t="e">
        <f>LOOKUP(AG184,dati!$AI$4:$AJ$6)</f>
        <v>#N/A</v>
      </c>
      <c r="BO184" s="102" t="e">
        <f>LOOKUP(AI184,dati!$AK$4:$AL$5)</f>
        <v>#N/A</v>
      </c>
      <c r="BP184" s="102" t="e">
        <f>LOOKUP(AJ184,dati!$AM$4:$AN$5)</f>
        <v>#N/A</v>
      </c>
      <c r="BQ184" s="102" t="e">
        <f>LOOKUP(AK184,dati!$AO$4:$AP$6)</f>
        <v>#N/A</v>
      </c>
      <c r="BR184" s="102" t="str">
        <f>IF(AL184="","#N/D",LOOKUP(AL184,dati!$AQ$4:$AR$6))</f>
        <v>#N/D</v>
      </c>
      <c r="BS184" s="102" t="e">
        <f>LOOKUP(AN184,dati!$AS$4:$AT$5)</f>
        <v>#N/A</v>
      </c>
      <c r="BT184" s="102" t="e">
        <f>LOOKUP(AO184,dati!$AU$4:$AV$5)</f>
        <v>#N/A</v>
      </c>
      <c r="BV184" s="102">
        <f>IF(AND(R184="NO",Q184="SI",P184="SI",O184="SI"),dati!$AY$4,0)</f>
        <v>0</v>
      </c>
      <c r="BW184" s="102">
        <f>IF(AND(R184="NO",Q184="SI",P184="NO",O184="SI"),dati!$AY$5,0)</f>
        <v>0</v>
      </c>
      <c r="BX184" s="102">
        <f>IF(AND(R184="NO",Q184="SI",P184="SI",O184="NO"),dati!$AY$5,0)</f>
        <v>0</v>
      </c>
      <c r="BY184" s="102">
        <f>IF(AND(R184="NO",Q184="SI",P184="NO",O184="NO"),dati!$AY$6,0)</f>
        <v>0</v>
      </c>
      <c r="BZ184" s="102">
        <f>IF(AND(R184="NO",Q184="NO"),dati!$AY$7,0)</f>
        <v>0</v>
      </c>
      <c r="CA184" s="102">
        <f>IF(R184="SI",dati!$AY$8,0)</f>
        <v>0</v>
      </c>
      <c r="CC184" s="103" t="str">
        <f t="shared" si="16"/>
        <v xml:space="preserve"> XX XX XX</v>
      </c>
      <c r="CD184" s="104" t="e">
        <f>LOOKUP(CC184,dati!$BC$4:$BD$9)</f>
        <v>#N/A</v>
      </c>
      <c r="CE184" s="105" t="e">
        <f>LOOKUP(L184,dati!BE185:BF203)</f>
        <v>#N/A</v>
      </c>
    </row>
    <row r="185" spans="1:83" ht="30" customHeight="1" x14ac:dyDescent="0.25">
      <c r="A185" s="209">
        <f t="shared" si="13"/>
        <v>182</v>
      </c>
      <c r="B185" s="179"/>
      <c r="C185" s="192"/>
      <c r="D185" s="193"/>
      <c r="E185" s="194"/>
      <c r="F185" s="200"/>
      <c r="G185" s="186"/>
      <c r="H185" s="186"/>
      <c r="I185" s="186"/>
      <c r="J185" s="186"/>
      <c r="K185" s="187" t="str">
        <f>IF(L185="","",LOOKUP(L185,dati!$BE$5:$BF$27))</f>
        <v/>
      </c>
      <c r="L185" s="187"/>
      <c r="M185" s="188"/>
      <c r="N185" s="186"/>
      <c r="O185" s="186" t="s">
        <v>947</v>
      </c>
      <c r="P185" s="186" t="s">
        <v>947</v>
      </c>
      <c r="Q185" s="186" t="s">
        <v>947</v>
      </c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9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7"/>
      <c r="AS185" s="187"/>
      <c r="AT185" s="187"/>
      <c r="AU185" s="187">
        <f t="shared" si="14"/>
        <v>0</v>
      </c>
      <c r="AV185" s="187" t="e">
        <f>IF(AU185="","",LOOKUP(AU185,dati!$AY$4:$AZ$8))</f>
        <v>#N/A</v>
      </c>
      <c r="AW185" s="190" t="e">
        <f t="shared" si="15"/>
        <v>#N/A</v>
      </c>
      <c r="AX185" s="191"/>
      <c r="AY185" s="191"/>
      <c r="AZ185" s="206"/>
      <c r="BA185" s="102">
        <f>LOOKUP(O185,dati!$I$4:$J$6)</f>
        <v>0</v>
      </c>
      <c r="BB185" s="102">
        <f>LOOKUP(P185,dati!$K$4:$L$6)</f>
        <v>0</v>
      </c>
      <c r="BC185" s="102">
        <f>LOOKUP(Q185,dati!$M$4:$N$6)</f>
        <v>0</v>
      </c>
      <c r="BD185" s="102" t="e">
        <f>LOOKUP(R185,dati!$O$4:$P$6)</f>
        <v>#N/A</v>
      </c>
      <c r="BE185" s="102" t="e">
        <f>LOOKUP(S185,dati!$Q$4:$R$6)</f>
        <v>#N/A</v>
      </c>
      <c r="BF185" s="102" t="e">
        <f>LOOKUP(V185,dati!$S$4:$T$5)</f>
        <v>#N/A</v>
      </c>
      <c r="BG185" s="102" t="e">
        <f>LOOKUP(W185,dati!$U$4:$V$5)</f>
        <v>#N/A</v>
      </c>
      <c r="BH185" s="102" t="e">
        <f>LOOKUP(X185,dati!$W$4:$X$5)</f>
        <v>#N/A</v>
      </c>
      <c r="BI185" s="102" t="e">
        <f>LOOKUP(Y185,dati!$Y$4:$Z$5)</f>
        <v>#N/A</v>
      </c>
      <c r="BJ185" s="102" t="e">
        <f>LOOKUP(Z185,dati!$AA$4:$AB$6)</f>
        <v>#N/A</v>
      </c>
      <c r="BK185" s="102" t="e">
        <f>LOOKUP(AB185,dati!$AC$4:$AD$6)</f>
        <v>#N/A</v>
      </c>
      <c r="BL185" s="102" t="e">
        <f>LOOKUP(AE185,dati!$AE$4:$AF$5)</f>
        <v>#N/A</v>
      </c>
      <c r="BM185" s="102" t="e">
        <f>LOOKUP(AF185,dati!$AG$4:$AH$5)</f>
        <v>#N/A</v>
      </c>
      <c r="BN185" s="102" t="e">
        <f>LOOKUP(AG185,dati!$AI$4:$AJ$6)</f>
        <v>#N/A</v>
      </c>
      <c r="BO185" s="102" t="e">
        <f>LOOKUP(AI185,dati!$AK$4:$AL$5)</f>
        <v>#N/A</v>
      </c>
      <c r="BP185" s="102" t="e">
        <f>LOOKUP(AJ185,dati!$AM$4:$AN$5)</f>
        <v>#N/A</v>
      </c>
      <c r="BQ185" s="102" t="e">
        <f>LOOKUP(AK185,dati!$AO$4:$AP$6)</f>
        <v>#N/A</v>
      </c>
      <c r="BR185" s="102" t="str">
        <f>IF(AL185="","#N/D",LOOKUP(AL185,dati!$AQ$4:$AR$6))</f>
        <v>#N/D</v>
      </c>
      <c r="BS185" s="102" t="e">
        <f>LOOKUP(AN185,dati!$AS$4:$AT$5)</f>
        <v>#N/A</v>
      </c>
      <c r="BT185" s="102" t="e">
        <f>LOOKUP(AO185,dati!$AU$4:$AV$5)</f>
        <v>#N/A</v>
      </c>
      <c r="BV185" s="102">
        <f>IF(AND(R185="NO",Q185="SI",P185="SI",O185="SI"),dati!$AY$4,0)</f>
        <v>0</v>
      </c>
      <c r="BW185" s="102">
        <f>IF(AND(R185="NO",Q185="SI",P185="NO",O185="SI"),dati!$AY$5,0)</f>
        <v>0</v>
      </c>
      <c r="BX185" s="102">
        <f>IF(AND(R185="NO",Q185="SI",P185="SI",O185="NO"),dati!$AY$5,0)</f>
        <v>0</v>
      </c>
      <c r="BY185" s="102">
        <f>IF(AND(R185="NO",Q185="SI",P185="NO",O185="NO"),dati!$AY$6,0)</f>
        <v>0</v>
      </c>
      <c r="BZ185" s="102">
        <f>IF(AND(R185="NO",Q185="NO"),dati!$AY$7,0)</f>
        <v>0</v>
      </c>
      <c r="CA185" s="102">
        <f>IF(R185="SI",dati!$AY$8,0)</f>
        <v>0</v>
      </c>
      <c r="CC185" s="103" t="str">
        <f t="shared" si="16"/>
        <v xml:space="preserve"> XX XX XX</v>
      </c>
      <c r="CD185" s="104" t="e">
        <f>LOOKUP(CC185,dati!$BC$4:$BD$9)</f>
        <v>#N/A</v>
      </c>
      <c r="CE185" s="105" t="e">
        <f>LOOKUP(L185,dati!BE186:BF204)</f>
        <v>#N/A</v>
      </c>
    </row>
    <row r="186" spans="1:83" ht="30" customHeight="1" x14ac:dyDescent="0.25">
      <c r="A186" s="209">
        <f t="shared" si="13"/>
        <v>183</v>
      </c>
      <c r="B186" s="179"/>
      <c r="C186" s="192"/>
      <c r="D186" s="193"/>
      <c r="E186" s="194"/>
      <c r="F186" s="200"/>
      <c r="G186" s="186"/>
      <c r="H186" s="186"/>
      <c r="I186" s="186"/>
      <c r="J186" s="186"/>
      <c r="K186" s="187" t="str">
        <f>IF(L186="","",LOOKUP(L186,dati!$BE$5:$BF$27))</f>
        <v/>
      </c>
      <c r="L186" s="187"/>
      <c r="M186" s="188"/>
      <c r="N186" s="186"/>
      <c r="O186" s="186" t="s">
        <v>947</v>
      </c>
      <c r="P186" s="186" t="s">
        <v>947</v>
      </c>
      <c r="Q186" s="186" t="s">
        <v>947</v>
      </c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9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7"/>
      <c r="AS186" s="187"/>
      <c r="AT186" s="187"/>
      <c r="AU186" s="187">
        <f t="shared" si="14"/>
        <v>0</v>
      </c>
      <c r="AV186" s="187" t="e">
        <f>IF(AU186="","",LOOKUP(AU186,dati!$AY$4:$AZ$8))</f>
        <v>#N/A</v>
      </c>
      <c r="AW186" s="190" t="e">
        <f t="shared" si="15"/>
        <v>#N/A</v>
      </c>
      <c r="AX186" s="191"/>
      <c r="AY186" s="191"/>
      <c r="AZ186" s="206"/>
      <c r="BA186" s="102">
        <f>LOOKUP(O186,dati!$I$4:$J$6)</f>
        <v>0</v>
      </c>
      <c r="BB186" s="102">
        <f>LOOKUP(P186,dati!$K$4:$L$6)</f>
        <v>0</v>
      </c>
      <c r="BC186" s="102">
        <f>LOOKUP(Q186,dati!$M$4:$N$6)</f>
        <v>0</v>
      </c>
      <c r="BD186" s="102" t="e">
        <f>LOOKUP(R186,dati!$O$4:$P$6)</f>
        <v>#N/A</v>
      </c>
      <c r="BE186" s="102" t="e">
        <f>LOOKUP(S186,dati!$Q$4:$R$6)</f>
        <v>#N/A</v>
      </c>
      <c r="BF186" s="102" t="e">
        <f>LOOKUP(V186,dati!$S$4:$T$5)</f>
        <v>#N/A</v>
      </c>
      <c r="BG186" s="102" t="e">
        <f>LOOKUP(W186,dati!$U$4:$V$5)</f>
        <v>#N/A</v>
      </c>
      <c r="BH186" s="102" t="e">
        <f>LOOKUP(X186,dati!$W$4:$X$5)</f>
        <v>#N/A</v>
      </c>
      <c r="BI186" s="102" t="e">
        <f>LOOKUP(Y186,dati!$Y$4:$Z$5)</f>
        <v>#N/A</v>
      </c>
      <c r="BJ186" s="102" t="e">
        <f>LOOKUP(Z186,dati!$AA$4:$AB$6)</f>
        <v>#N/A</v>
      </c>
      <c r="BK186" s="102" t="e">
        <f>LOOKUP(AB186,dati!$AC$4:$AD$6)</f>
        <v>#N/A</v>
      </c>
      <c r="BL186" s="102" t="e">
        <f>LOOKUP(AE186,dati!$AE$4:$AF$5)</f>
        <v>#N/A</v>
      </c>
      <c r="BM186" s="102" t="e">
        <f>LOOKUP(AF186,dati!$AG$4:$AH$5)</f>
        <v>#N/A</v>
      </c>
      <c r="BN186" s="102" t="e">
        <f>LOOKUP(AG186,dati!$AI$4:$AJ$6)</f>
        <v>#N/A</v>
      </c>
      <c r="BO186" s="102" t="e">
        <f>LOOKUP(AI186,dati!$AK$4:$AL$5)</f>
        <v>#N/A</v>
      </c>
      <c r="BP186" s="102" t="e">
        <f>LOOKUP(AJ186,dati!$AM$4:$AN$5)</f>
        <v>#N/A</v>
      </c>
      <c r="BQ186" s="102" t="e">
        <f>LOOKUP(AK186,dati!$AO$4:$AP$6)</f>
        <v>#N/A</v>
      </c>
      <c r="BR186" s="102" t="str">
        <f>IF(AL186="","#N/D",LOOKUP(AL186,dati!$AQ$4:$AR$6))</f>
        <v>#N/D</v>
      </c>
      <c r="BS186" s="102" t="e">
        <f>LOOKUP(AN186,dati!$AS$4:$AT$5)</f>
        <v>#N/A</v>
      </c>
      <c r="BT186" s="102" t="e">
        <f>LOOKUP(AO186,dati!$AU$4:$AV$5)</f>
        <v>#N/A</v>
      </c>
      <c r="BV186" s="102">
        <f>IF(AND(R186="NO",Q186="SI",P186="SI",O186="SI"),dati!$AY$4,0)</f>
        <v>0</v>
      </c>
      <c r="BW186" s="102">
        <f>IF(AND(R186="NO",Q186="SI",P186="NO",O186="SI"),dati!$AY$5,0)</f>
        <v>0</v>
      </c>
      <c r="BX186" s="102">
        <f>IF(AND(R186="NO",Q186="SI",P186="SI",O186="NO"),dati!$AY$5,0)</f>
        <v>0</v>
      </c>
      <c r="BY186" s="102">
        <f>IF(AND(R186="NO",Q186="SI",P186="NO",O186="NO"),dati!$AY$6,0)</f>
        <v>0</v>
      </c>
      <c r="BZ186" s="102">
        <f>IF(AND(R186="NO",Q186="NO"),dati!$AY$7,0)</f>
        <v>0</v>
      </c>
      <c r="CA186" s="102">
        <f>IF(R186="SI",dati!$AY$8,0)</f>
        <v>0</v>
      </c>
      <c r="CC186" s="103" t="str">
        <f t="shared" si="16"/>
        <v xml:space="preserve"> XX XX XX</v>
      </c>
      <c r="CD186" s="104" t="e">
        <f>LOOKUP(CC186,dati!$BC$4:$BD$9)</f>
        <v>#N/A</v>
      </c>
      <c r="CE186" s="105" t="e">
        <f>LOOKUP(L186,dati!BE187:BF205)</f>
        <v>#N/A</v>
      </c>
    </row>
    <row r="187" spans="1:83" ht="30" customHeight="1" x14ac:dyDescent="0.25">
      <c r="A187" s="209">
        <f t="shared" si="13"/>
        <v>184</v>
      </c>
      <c r="B187" s="179"/>
      <c r="C187" s="192"/>
      <c r="D187" s="193"/>
      <c r="E187" s="194"/>
      <c r="F187" s="200"/>
      <c r="G187" s="186"/>
      <c r="H187" s="186"/>
      <c r="I187" s="186"/>
      <c r="J187" s="186"/>
      <c r="K187" s="187" t="str">
        <f>IF(L187="","",LOOKUP(L187,dati!$BE$5:$BF$27))</f>
        <v/>
      </c>
      <c r="L187" s="187"/>
      <c r="M187" s="188"/>
      <c r="N187" s="186"/>
      <c r="O187" s="186" t="s">
        <v>947</v>
      </c>
      <c r="P187" s="186" t="s">
        <v>947</v>
      </c>
      <c r="Q187" s="186" t="s">
        <v>947</v>
      </c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9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7"/>
      <c r="AS187" s="187"/>
      <c r="AT187" s="187"/>
      <c r="AU187" s="187">
        <f t="shared" si="14"/>
        <v>0</v>
      </c>
      <c r="AV187" s="187" t="e">
        <f>IF(AU187="","",LOOKUP(AU187,dati!$AY$4:$AZ$8))</f>
        <v>#N/A</v>
      </c>
      <c r="AW187" s="190" t="e">
        <f t="shared" si="15"/>
        <v>#N/A</v>
      </c>
      <c r="AX187" s="191"/>
      <c r="AY187" s="191"/>
      <c r="AZ187" s="206"/>
      <c r="BA187" s="102">
        <f>LOOKUP(O187,dati!$I$4:$J$6)</f>
        <v>0</v>
      </c>
      <c r="BB187" s="102">
        <f>LOOKUP(P187,dati!$K$4:$L$6)</f>
        <v>0</v>
      </c>
      <c r="BC187" s="102">
        <f>LOOKUP(Q187,dati!$M$4:$N$6)</f>
        <v>0</v>
      </c>
      <c r="BD187" s="102" t="e">
        <f>LOOKUP(R187,dati!$O$4:$P$6)</f>
        <v>#N/A</v>
      </c>
      <c r="BE187" s="102" t="e">
        <f>LOOKUP(S187,dati!$Q$4:$R$6)</f>
        <v>#N/A</v>
      </c>
      <c r="BF187" s="102" t="e">
        <f>LOOKUP(V187,dati!$S$4:$T$5)</f>
        <v>#N/A</v>
      </c>
      <c r="BG187" s="102" t="e">
        <f>LOOKUP(W187,dati!$U$4:$V$5)</f>
        <v>#N/A</v>
      </c>
      <c r="BH187" s="102" t="e">
        <f>LOOKUP(X187,dati!$W$4:$X$5)</f>
        <v>#N/A</v>
      </c>
      <c r="BI187" s="102" t="e">
        <f>LOOKUP(Y187,dati!$Y$4:$Z$5)</f>
        <v>#N/A</v>
      </c>
      <c r="BJ187" s="102" t="e">
        <f>LOOKUP(Z187,dati!$AA$4:$AB$6)</f>
        <v>#N/A</v>
      </c>
      <c r="BK187" s="102" t="e">
        <f>LOOKUP(AB187,dati!$AC$4:$AD$6)</f>
        <v>#N/A</v>
      </c>
      <c r="BL187" s="102" t="e">
        <f>LOOKUP(AE187,dati!$AE$4:$AF$5)</f>
        <v>#N/A</v>
      </c>
      <c r="BM187" s="102" t="e">
        <f>LOOKUP(AF187,dati!$AG$4:$AH$5)</f>
        <v>#N/A</v>
      </c>
      <c r="BN187" s="102" t="e">
        <f>LOOKUP(AG187,dati!$AI$4:$AJ$6)</f>
        <v>#N/A</v>
      </c>
      <c r="BO187" s="102" t="e">
        <f>LOOKUP(AI187,dati!$AK$4:$AL$5)</f>
        <v>#N/A</v>
      </c>
      <c r="BP187" s="102" t="e">
        <f>LOOKUP(AJ187,dati!$AM$4:$AN$5)</f>
        <v>#N/A</v>
      </c>
      <c r="BQ187" s="102" t="e">
        <f>LOOKUP(AK187,dati!$AO$4:$AP$6)</f>
        <v>#N/A</v>
      </c>
      <c r="BR187" s="102" t="str">
        <f>IF(AL187="","#N/D",LOOKUP(AL187,dati!$AQ$4:$AR$6))</f>
        <v>#N/D</v>
      </c>
      <c r="BS187" s="102" t="e">
        <f>LOOKUP(AN187,dati!$AS$4:$AT$5)</f>
        <v>#N/A</v>
      </c>
      <c r="BT187" s="102" t="e">
        <f>LOOKUP(AO187,dati!$AU$4:$AV$5)</f>
        <v>#N/A</v>
      </c>
      <c r="BV187" s="102">
        <f>IF(AND(R187="NO",Q187="SI",P187="SI",O187="SI"),dati!$AY$4,0)</f>
        <v>0</v>
      </c>
      <c r="BW187" s="102">
        <f>IF(AND(R187="NO",Q187="SI",P187="NO",O187="SI"),dati!$AY$5,0)</f>
        <v>0</v>
      </c>
      <c r="BX187" s="102">
        <f>IF(AND(R187="NO",Q187="SI",P187="SI",O187="NO"),dati!$AY$5,0)</f>
        <v>0</v>
      </c>
      <c r="BY187" s="102">
        <f>IF(AND(R187="NO",Q187="SI",P187="NO",O187="NO"),dati!$AY$6,0)</f>
        <v>0</v>
      </c>
      <c r="BZ187" s="102">
        <f>IF(AND(R187="NO",Q187="NO"),dati!$AY$7,0)</f>
        <v>0</v>
      </c>
      <c r="CA187" s="102">
        <f>IF(R187="SI",dati!$AY$8,0)</f>
        <v>0</v>
      </c>
      <c r="CC187" s="103" t="str">
        <f t="shared" si="16"/>
        <v xml:space="preserve"> XX XX XX</v>
      </c>
      <c r="CD187" s="104" t="e">
        <f>LOOKUP(CC187,dati!$BC$4:$BD$9)</f>
        <v>#N/A</v>
      </c>
      <c r="CE187" s="105" t="e">
        <f>LOOKUP(L187,dati!BE188:BF206)</f>
        <v>#N/A</v>
      </c>
    </row>
    <row r="188" spans="1:83" ht="30" customHeight="1" x14ac:dyDescent="0.25">
      <c r="A188" s="209">
        <f t="shared" si="13"/>
        <v>185</v>
      </c>
      <c r="B188" s="179"/>
      <c r="C188" s="192"/>
      <c r="D188" s="193"/>
      <c r="E188" s="194"/>
      <c r="F188" s="200"/>
      <c r="G188" s="186"/>
      <c r="H188" s="186"/>
      <c r="I188" s="186"/>
      <c r="J188" s="186"/>
      <c r="K188" s="187" t="str">
        <f>IF(L188="","",LOOKUP(L188,dati!$BE$5:$BF$27))</f>
        <v/>
      </c>
      <c r="L188" s="187"/>
      <c r="M188" s="188"/>
      <c r="N188" s="186"/>
      <c r="O188" s="186" t="s">
        <v>947</v>
      </c>
      <c r="P188" s="186" t="s">
        <v>947</v>
      </c>
      <c r="Q188" s="186" t="s">
        <v>947</v>
      </c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9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7"/>
      <c r="AS188" s="187"/>
      <c r="AT188" s="187"/>
      <c r="AU188" s="187">
        <f t="shared" si="14"/>
        <v>0</v>
      </c>
      <c r="AV188" s="187" t="e">
        <f>IF(AU188="","",LOOKUP(AU188,dati!$AY$4:$AZ$8))</f>
        <v>#N/A</v>
      </c>
      <c r="AW188" s="190" t="e">
        <f t="shared" si="15"/>
        <v>#N/A</v>
      </c>
      <c r="AX188" s="191"/>
      <c r="AY188" s="191"/>
      <c r="AZ188" s="206"/>
      <c r="BA188" s="102">
        <f>LOOKUP(O188,dati!$I$4:$J$6)</f>
        <v>0</v>
      </c>
      <c r="BB188" s="102">
        <f>LOOKUP(P188,dati!$K$4:$L$6)</f>
        <v>0</v>
      </c>
      <c r="BC188" s="102">
        <f>LOOKUP(Q188,dati!$M$4:$N$6)</f>
        <v>0</v>
      </c>
      <c r="BD188" s="102" t="e">
        <f>LOOKUP(R188,dati!$O$4:$P$6)</f>
        <v>#N/A</v>
      </c>
      <c r="BE188" s="102" t="e">
        <f>LOOKUP(S188,dati!$Q$4:$R$6)</f>
        <v>#N/A</v>
      </c>
      <c r="BF188" s="102" t="e">
        <f>LOOKUP(V188,dati!$S$4:$T$5)</f>
        <v>#N/A</v>
      </c>
      <c r="BG188" s="102" t="e">
        <f>LOOKUP(W188,dati!$U$4:$V$5)</f>
        <v>#N/A</v>
      </c>
      <c r="BH188" s="102" t="e">
        <f>LOOKUP(X188,dati!$W$4:$X$5)</f>
        <v>#N/A</v>
      </c>
      <c r="BI188" s="102" t="e">
        <f>LOOKUP(Y188,dati!$Y$4:$Z$5)</f>
        <v>#N/A</v>
      </c>
      <c r="BJ188" s="102" t="e">
        <f>LOOKUP(Z188,dati!$AA$4:$AB$6)</f>
        <v>#N/A</v>
      </c>
      <c r="BK188" s="102" t="e">
        <f>LOOKUP(AB188,dati!$AC$4:$AD$6)</f>
        <v>#N/A</v>
      </c>
      <c r="BL188" s="102" t="e">
        <f>LOOKUP(AE188,dati!$AE$4:$AF$5)</f>
        <v>#N/A</v>
      </c>
      <c r="BM188" s="102" t="e">
        <f>LOOKUP(AF188,dati!$AG$4:$AH$5)</f>
        <v>#N/A</v>
      </c>
      <c r="BN188" s="102" t="e">
        <f>LOOKUP(AG188,dati!$AI$4:$AJ$6)</f>
        <v>#N/A</v>
      </c>
      <c r="BO188" s="102" t="e">
        <f>LOOKUP(AI188,dati!$AK$4:$AL$5)</f>
        <v>#N/A</v>
      </c>
      <c r="BP188" s="102" t="e">
        <f>LOOKUP(AJ188,dati!$AM$4:$AN$5)</f>
        <v>#N/A</v>
      </c>
      <c r="BQ188" s="102" t="e">
        <f>LOOKUP(AK188,dati!$AO$4:$AP$6)</f>
        <v>#N/A</v>
      </c>
      <c r="BR188" s="102" t="str">
        <f>IF(AL188="","#N/D",LOOKUP(AL188,dati!$AQ$4:$AR$6))</f>
        <v>#N/D</v>
      </c>
      <c r="BS188" s="102" t="e">
        <f>LOOKUP(AN188,dati!$AS$4:$AT$5)</f>
        <v>#N/A</v>
      </c>
      <c r="BT188" s="102" t="e">
        <f>LOOKUP(AO188,dati!$AU$4:$AV$5)</f>
        <v>#N/A</v>
      </c>
      <c r="BV188" s="102">
        <f>IF(AND(R188="NO",Q188="SI",P188="SI",O188="SI"),dati!$AY$4,0)</f>
        <v>0</v>
      </c>
      <c r="BW188" s="102">
        <f>IF(AND(R188="NO",Q188="SI",P188="NO",O188="SI"),dati!$AY$5,0)</f>
        <v>0</v>
      </c>
      <c r="BX188" s="102">
        <f>IF(AND(R188="NO",Q188="SI",P188="SI",O188="NO"),dati!$AY$5,0)</f>
        <v>0</v>
      </c>
      <c r="BY188" s="102">
        <f>IF(AND(R188="NO",Q188="SI",P188="NO",O188="NO"),dati!$AY$6,0)</f>
        <v>0</v>
      </c>
      <c r="BZ188" s="102">
        <f>IF(AND(R188="NO",Q188="NO"),dati!$AY$7,0)</f>
        <v>0</v>
      </c>
      <c r="CA188" s="102">
        <f>IF(R188="SI",dati!$AY$8,0)</f>
        <v>0</v>
      </c>
      <c r="CC188" s="103" t="str">
        <f t="shared" si="16"/>
        <v xml:space="preserve"> XX XX XX</v>
      </c>
      <c r="CD188" s="104" t="e">
        <f>LOOKUP(CC188,dati!$BC$4:$BD$9)</f>
        <v>#N/A</v>
      </c>
      <c r="CE188" s="105" t="e">
        <f>LOOKUP(L188,dati!BE189:BF207)</f>
        <v>#N/A</v>
      </c>
    </row>
    <row r="189" spans="1:83" ht="30" customHeight="1" x14ac:dyDescent="0.25">
      <c r="A189" s="209">
        <f t="shared" si="13"/>
        <v>186</v>
      </c>
      <c r="B189" s="179"/>
      <c r="C189" s="192"/>
      <c r="D189" s="193"/>
      <c r="E189" s="194"/>
      <c r="F189" s="200"/>
      <c r="G189" s="186"/>
      <c r="H189" s="186"/>
      <c r="I189" s="186"/>
      <c r="J189" s="186"/>
      <c r="K189" s="187" t="str">
        <f>IF(L189="","",LOOKUP(L189,dati!$BE$5:$BF$27))</f>
        <v/>
      </c>
      <c r="L189" s="187"/>
      <c r="M189" s="188"/>
      <c r="N189" s="186"/>
      <c r="O189" s="186" t="s">
        <v>947</v>
      </c>
      <c r="P189" s="186" t="s">
        <v>947</v>
      </c>
      <c r="Q189" s="186" t="s">
        <v>947</v>
      </c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9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7"/>
      <c r="AS189" s="187"/>
      <c r="AT189" s="187"/>
      <c r="AU189" s="187">
        <f t="shared" si="14"/>
        <v>0</v>
      </c>
      <c r="AV189" s="187" t="e">
        <f>IF(AU189="","",LOOKUP(AU189,dati!$AY$4:$AZ$8))</f>
        <v>#N/A</v>
      </c>
      <c r="AW189" s="190" t="e">
        <f t="shared" si="15"/>
        <v>#N/A</v>
      </c>
      <c r="AX189" s="191"/>
      <c r="AY189" s="191"/>
      <c r="AZ189" s="206"/>
      <c r="BA189" s="102">
        <f>LOOKUP(O189,dati!$I$4:$J$6)</f>
        <v>0</v>
      </c>
      <c r="BB189" s="102">
        <f>LOOKUP(P189,dati!$K$4:$L$6)</f>
        <v>0</v>
      </c>
      <c r="BC189" s="102">
        <f>LOOKUP(Q189,dati!$M$4:$N$6)</f>
        <v>0</v>
      </c>
      <c r="BD189" s="102" t="e">
        <f>LOOKUP(R189,dati!$O$4:$P$6)</f>
        <v>#N/A</v>
      </c>
      <c r="BE189" s="102" t="e">
        <f>LOOKUP(S189,dati!$Q$4:$R$6)</f>
        <v>#N/A</v>
      </c>
      <c r="BF189" s="102" t="e">
        <f>LOOKUP(V189,dati!$S$4:$T$5)</f>
        <v>#N/A</v>
      </c>
      <c r="BG189" s="102" t="e">
        <f>LOOKUP(W189,dati!$U$4:$V$5)</f>
        <v>#N/A</v>
      </c>
      <c r="BH189" s="102" t="e">
        <f>LOOKUP(X189,dati!$W$4:$X$5)</f>
        <v>#N/A</v>
      </c>
      <c r="BI189" s="102" t="e">
        <f>LOOKUP(Y189,dati!$Y$4:$Z$5)</f>
        <v>#N/A</v>
      </c>
      <c r="BJ189" s="102" t="e">
        <f>LOOKUP(Z189,dati!$AA$4:$AB$6)</f>
        <v>#N/A</v>
      </c>
      <c r="BK189" s="102" t="e">
        <f>LOOKUP(AB189,dati!$AC$4:$AD$6)</f>
        <v>#N/A</v>
      </c>
      <c r="BL189" s="102" t="e">
        <f>LOOKUP(AE189,dati!$AE$4:$AF$5)</f>
        <v>#N/A</v>
      </c>
      <c r="BM189" s="102" t="e">
        <f>LOOKUP(AF189,dati!$AG$4:$AH$5)</f>
        <v>#N/A</v>
      </c>
      <c r="BN189" s="102" t="e">
        <f>LOOKUP(AG189,dati!$AI$4:$AJ$6)</f>
        <v>#N/A</v>
      </c>
      <c r="BO189" s="102" t="e">
        <f>LOOKUP(AI189,dati!$AK$4:$AL$5)</f>
        <v>#N/A</v>
      </c>
      <c r="BP189" s="102" t="e">
        <f>LOOKUP(AJ189,dati!$AM$4:$AN$5)</f>
        <v>#N/A</v>
      </c>
      <c r="BQ189" s="102" t="e">
        <f>LOOKUP(AK189,dati!$AO$4:$AP$6)</f>
        <v>#N/A</v>
      </c>
      <c r="BR189" s="102" t="str">
        <f>IF(AL189="","#N/D",LOOKUP(AL189,dati!$AQ$4:$AR$6))</f>
        <v>#N/D</v>
      </c>
      <c r="BS189" s="102" t="e">
        <f>LOOKUP(AN189,dati!$AS$4:$AT$5)</f>
        <v>#N/A</v>
      </c>
      <c r="BT189" s="102" t="e">
        <f>LOOKUP(AO189,dati!$AU$4:$AV$5)</f>
        <v>#N/A</v>
      </c>
      <c r="BV189" s="102">
        <f>IF(AND(R189="NO",Q189="SI",P189="SI",O189="SI"),dati!$AY$4,0)</f>
        <v>0</v>
      </c>
      <c r="BW189" s="102">
        <f>IF(AND(R189="NO",Q189="SI",P189="NO",O189="SI"),dati!$AY$5,0)</f>
        <v>0</v>
      </c>
      <c r="BX189" s="102">
        <f>IF(AND(R189="NO",Q189="SI",P189="SI",O189="NO"),dati!$AY$5,0)</f>
        <v>0</v>
      </c>
      <c r="BY189" s="102">
        <f>IF(AND(R189="NO",Q189="SI",P189="NO",O189="NO"),dati!$AY$6,0)</f>
        <v>0</v>
      </c>
      <c r="BZ189" s="102">
        <f>IF(AND(R189="NO",Q189="NO"),dati!$AY$7,0)</f>
        <v>0</v>
      </c>
      <c r="CA189" s="102">
        <f>IF(R189="SI",dati!$AY$8,0)</f>
        <v>0</v>
      </c>
      <c r="CC189" s="103" t="str">
        <f t="shared" si="16"/>
        <v xml:space="preserve"> XX XX XX</v>
      </c>
      <c r="CD189" s="104" t="e">
        <f>LOOKUP(CC189,dati!$BC$4:$BD$9)</f>
        <v>#N/A</v>
      </c>
      <c r="CE189" s="105" t="e">
        <f>LOOKUP(L189,dati!BE190:BF208)</f>
        <v>#N/A</v>
      </c>
    </row>
    <row r="190" spans="1:83" ht="30" customHeight="1" x14ac:dyDescent="0.25">
      <c r="A190" s="209">
        <f t="shared" si="13"/>
        <v>187</v>
      </c>
      <c r="B190" s="179"/>
      <c r="C190" s="192"/>
      <c r="D190" s="193"/>
      <c r="E190" s="194"/>
      <c r="F190" s="200"/>
      <c r="G190" s="186"/>
      <c r="H190" s="186"/>
      <c r="I190" s="186"/>
      <c r="J190" s="186"/>
      <c r="K190" s="187" t="str">
        <f>IF(L190="","",LOOKUP(L190,dati!$BE$5:$BF$27))</f>
        <v/>
      </c>
      <c r="L190" s="187"/>
      <c r="M190" s="188"/>
      <c r="N190" s="186"/>
      <c r="O190" s="186" t="s">
        <v>947</v>
      </c>
      <c r="P190" s="186" t="s">
        <v>947</v>
      </c>
      <c r="Q190" s="186" t="s">
        <v>947</v>
      </c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9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7"/>
      <c r="AS190" s="187"/>
      <c r="AT190" s="187"/>
      <c r="AU190" s="187">
        <f t="shared" si="14"/>
        <v>0</v>
      </c>
      <c r="AV190" s="187" t="e">
        <f>IF(AU190="","",LOOKUP(AU190,dati!$AY$4:$AZ$8))</f>
        <v>#N/A</v>
      </c>
      <c r="AW190" s="190" t="e">
        <f t="shared" si="15"/>
        <v>#N/A</v>
      </c>
      <c r="AX190" s="191"/>
      <c r="AY190" s="191"/>
      <c r="AZ190" s="206"/>
      <c r="BA190" s="102">
        <f>LOOKUP(O190,dati!$I$4:$J$6)</f>
        <v>0</v>
      </c>
      <c r="BB190" s="102">
        <f>LOOKUP(P190,dati!$K$4:$L$6)</f>
        <v>0</v>
      </c>
      <c r="BC190" s="102">
        <f>LOOKUP(Q190,dati!$M$4:$N$6)</f>
        <v>0</v>
      </c>
      <c r="BD190" s="102" t="e">
        <f>LOOKUP(R190,dati!$O$4:$P$6)</f>
        <v>#N/A</v>
      </c>
      <c r="BE190" s="102" t="e">
        <f>LOOKUP(S190,dati!$Q$4:$R$6)</f>
        <v>#N/A</v>
      </c>
      <c r="BF190" s="102" t="e">
        <f>LOOKUP(V190,dati!$S$4:$T$5)</f>
        <v>#N/A</v>
      </c>
      <c r="BG190" s="102" t="e">
        <f>LOOKUP(W190,dati!$U$4:$V$5)</f>
        <v>#N/A</v>
      </c>
      <c r="BH190" s="102" t="e">
        <f>LOOKUP(X190,dati!$W$4:$X$5)</f>
        <v>#N/A</v>
      </c>
      <c r="BI190" s="102" t="e">
        <f>LOOKUP(Y190,dati!$Y$4:$Z$5)</f>
        <v>#N/A</v>
      </c>
      <c r="BJ190" s="102" t="e">
        <f>LOOKUP(Z190,dati!$AA$4:$AB$6)</f>
        <v>#N/A</v>
      </c>
      <c r="BK190" s="102" t="e">
        <f>LOOKUP(AB190,dati!$AC$4:$AD$6)</f>
        <v>#N/A</v>
      </c>
      <c r="BL190" s="102" t="e">
        <f>LOOKUP(AE190,dati!$AE$4:$AF$5)</f>
        <v>#N/A</v>
      </c>
      <c r="BM190" s="102" t="e">
        <f>LOOKUP(AF190,dati!$AG$4:$AH$5)</f>
        <v>#N/A</v>
      </c>
      <c r="BN190" s="102" t="e">
        <f>LOOKUP(AG190,dati!$AI$4:$AJ$6)</f>
        <v>#N/A</v>
      </c>
      <c r="BO190" s="102" t="e">
        <f>LOOKUP(AI190,dati!$AK$4:$AL$5)</f>
        <v>#N/A</v>
      </c>
      <c r="BP190" s="102" t="e">
        <f>LOOKUP(AJ190,dati!$AM$4:$AN$5)</f>
        <v>#N/A</v>
      </c>
      <c r="BQ190" s="102" t="e">
        <f>LOOKUP(AK190,dati!$AO$4:$AP$6)</f>
        <v>#N/A</v>
      </c>
      <c r="BR190" s="102" t="str">
        <f>IF(AL190="","#N/D",LOOKUP(AL190,dati!$AQ$4:$AR$6))</f>
        <v>#N/D</v>
      </c>
      <c r="BS190" s="102" t="e">
        <f>LOOKUP(AN190,dati!$AS$4:$AT$5)</f>
        <v>#N/A</v>
      </c>
      <c r="BT190" s="102" t="e">
        <f>LOOKUP(AO190,dati!$AU$4:$AV$5)</f>
        <v>#N/A</v>
      </c>
      <c r="BV190" s="102">
        <f>IF(AND(R190="NO",Q190="SI",P190="SI",O190="SI"),dati!$AY$4,0)</f>
        <v>0</v>
      </c>
      <c r="BW190" s="102">
        <f>IF(AND(R190="NO",Q190="SI",P190="NO",O190="SI"),dati!$AY$5,0)</f>
        <v>0</v>
      </c>
      <c r="BX190" s="102">
        <f>IF(AND(R190="NO",Q190="SI",P190="SI",O190="NO"),dati!$AY$5,0)</f>
        <v>0</v>
      </c>
      <c r="BY190" s="102">
        <f>IF(AND(R190="NO",Q190="SI",P190="NO",O190="NO"),dati!$AY$6,0)</f>
        <v>0</v>
      </c>
      <c r="BZ190" s="102">
        <f>IF(AND(R190="NO",Q190="NO"),dati!$AY$7,0)</f>
        <v>0</v>
      </c>
      <c r="CA190" s="102">
        <f>IF(R190="SI",dati!$AY$8,0)</f>
        <v>0</v>
      </c>
      <c r="CC190" s="103" t="str">
        <f t="shared" si="16"/>
        <v xml:space="preserve"> XX XX XX</v>
      </c>
      <c r="CD190" s="104" t="e">
        <f>LOOKUP(CC190,dati!$BC$4:$BD$9)</f>
        <v>#N/A</v>
      </c>
      <c r="CE190" s="105" t="e">
        <f>LOOKUP(L190,dati!BE191:BF209)</f>
        <v>#N/A</v>
      </c>
    </row>
    <row r="191" spans="1:83" ht="30" customHeight="1" x14ac:dyDescent="0.25">
      <c r="A191" s="209">
        <f t="shared" si="13"/>
        <v>188</v>
      </c>
      <c r="B191" s="179"/>
      <c r="C191" s="192"/>
      <c r="D191" s="193"/>
      <c r="E191" s="194"/>
      <c r="F191" s="200"/>
      <c r="G191" s="186"/>
      <c r="H191" s="186"/>
      <c r="I191" s="186"/>
      <c r="J191" s="186"/>
      <c r="K191" s="187" t="str">
        <f>IF(L191="","",LOOKUP(L191,dati!$BE$5:$BF$27))</f>
        <v/>
      </c>
      <c r="L191" s="187"/>
      <c r="M191" s="188"/>
      <c r="N191" s="186"/>
      <c r="O191" s="186" t="s">
        <v>947</v>
      </c>
      <c r="P191" s="186" t="s">
        <v>947</v>
      </c>
      <c r="Q191" s="186" t="s">
        <v>947</v>
      </c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9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7"/>
      <c r="AS191" s="187"/>
      <c r="AT191" s="187"/>
      <c r="AU191" s="187">
        <f t="shared" si="14"/>
        <v>0</v>
      </c>
      <c r="AV191" s="187" t="e">
        <f>IF(AU191="","",LOOKUP(AU191,dati!$AY$4:$AZ$8))</f>
        <v>#N/A</v>
      </c>
      <c r="AW191" s="190" t="e">
        <f t="shared" si="15"/>
        <v>#N/A</v>
      </c>
      <c r="AX191" s="191"/>
      <c r="AY191" s="191"/>
      <c r="AZ191" s="206"/>
      <c r="BA191" s="102">
        <f>LOOKUP(O191,dati!$I$4:$J$6)</f>
        <v>0</v>
      </c>
      <c r="BB191" s="102">
        <f>LOOKUP(P191,dati!$K$4:$L$6)</f>
        <v>0</v>
      </c>
      <c r="BC191" s="102">
        <f>LOOKUP(Q191,dati!$M$4:$N$6)</f>
        <v>0</v>
      </c>
      <c r="BD191" s="102" t="e">
        <f>LOOKUP(R191,dati!$O$4:$P$6)</f>
        <v>#N/A</v>
      </c>
      <c r="BE191" s="102" t="e">
        <f>LOOKUP(S191,dati!$Q$4:$R$6)</f>
        <v>#N/A</v>
      </c>
      <c r="BF191" s="102" t="e">
        <f>LOOKUP(V191,dati!$S$4:$T$5)</f>
        <v>#N/A</v>
      </c>
      <c r="BG191" s="102" t="e">
        <f>LOOKUP(W191,dati!$U$4:$V$5)</f>
        <v>#N/A</v>
      </c>
      <c r="BH191" s="102" t="e">
        <f>LOOKUP(X191,dati!$W$4:$X$5)</f>
        <v>#N/A</v>
      </c>
      <c r="BI191" s="102" t="e">
        <f>LOOKUP(Y191,dati!$Y$4:$Z$5)</f>
        <v>#N/A</v>
      </c>
      <c r="BJ191" s="102" t="e">
        <f>LOOKUP(Z191,dati!$AA$4:$AB$6)</f>
        <v>#N/A</v>
      </c>
      <c r="BK191" s="102" t="e">
        <f>LOOKUP(AB191,dati!$AC$4:$AD$6)</f>
        <v>#N/A</v>
      </c>
      <c r="BL191" s="102" t="e">
        <f>LOOKUP(AE191,dati!$AE$4:$AF$5)</f>
        <v>#N/A</v>
      </c>
      <c r="BM191" s="102" t="e">
        <f>LOOKUP(AF191,dati!$AG$4:$AH$5)</f>
        <v>#N/A</v>
      </c>
      <c r="BN191" s="102" t="e">
        <f>LOOKUP(AG191,dati!$AI$4:$AJ$6)</f>
        <v>#N/A</v>
      </c>
      <c r="BO191" s="102" t="e">
        <f>LOOKUP(AI191,dati!$AK$4:$AL$5)</f>
        <v>#N/A</v>
      </c>
      <c r="BP191" s="102" t="e">
        <f>LOOKUP(AJ191,dati!$AM$4:$AN$5)</f>
        <v>#N/A</v>
      </c>
      <c r="BQ191" s="102" t="e">
        <f>LOOKUP(AK191,dati!$AO$4:$AP$6)</f>
        <v>#N/A</v>
      </c>
      <c r="BR191" s="102" t="str">
        <f>IF(AL191="","#N/D",LOOKUP(AL191,dati!$AQ$4:$AR$6))</f>
        <v>#N/D</v>
      </c>
      <c r="BS191" s="102" t="e">
        <f>LOOKUP(AN191,dati!$AS$4:$AT$5)</f>
        <v>#N/A</v>
      </c>
      <c r="BT191" s="102" t="e">
        <f>LOOKUP(AO191,dati!$AU$4:$AV$5)</f>
        <v>#N/A</v>
      </c>
      <c r="BV191" s="102">
        <f>IF(AND(R191="NO",Q191="SI",P191="SI",O191="SI"),dati!$AY$4,0)</f>
        <v>0</v>
      </c>
      <c r="BW191" s="102">
        <f>IF(AND(R191="NO",Q191="SI",P191="NO",O191="SI"),dati!$AY$5,0)</f>
        <v>0</v>
      </c>
      <c r="BX191" s="102">
        <f>IF(AND(R191="NO",Q191="SI",P191="SI",O191="NO"),dati!$AY$5,0)</f>
        <v>0</v>
      </c>
      <c r="BY191" s="102">
        <f>IF(AND(R191="NO",Q191="SI",P191="NO",O191="NO"),dati!$AY$6,0)</f>
        <v>0</v>
      </c>
      <c r="BZ191" s="102">
        <f>IF(AND(R191="NO",Q191="NO"),dati!$AY$7,0)</f>
        <v>0</v>
      </c>
      <c r="CA191" s="102">
        <f>IF(R191="SI",dati!$AY$8,0)</f>
        <v>0</v>
      </c>
      <c r="CC191" s="103" t="str">
        <f t="shared" si="16"/>
        <v xml:space="preserve"> XX XX XX</v>
      </c>
      <c r="CD191" s="104" t="e">
        <f>LOOKUP(CC191,dati!$BC$4:$BD$9)</f>
        <v>#N/A</v>
      </c>
      <c r="CE191" s="105" t="e">
        <f>LOOKUP(L191,dati!BE192:BF210)</f>
        <v>#N/A</v>
      </c>
    </row>
    <row r="192" spans="1:83" ht="30" customHeight="1" x14ac:dyDescent="0.25">
      <c r="A192" s="209">
        <f t="shared" si="13"/>
        <v>189</v>
      </c>
      <c r="B192" s="179"/>
      <c r="C192" s="192"/>
      <c r="D192" s="193"/>
      <c r="E192" s="194"/>
      <c r="F192" s="200"/>
      <c r="G192" s="186"/>
      <c r="H192" s="186"/>
      <c r="I192" s="186"/>
      <c r="J192" s="186"/>
      <c r="K192" s="187" t="str">
        <f>IF(L192="","",LOOKUP(L192,dati!$BE$5:$BF$27))</f>
        <v/>
      </c>
      <c r="L192" s="187"/>
      <c r="M192" s="188"/>
      <c r="N192" s="186"/>
      <c r="O192" s="186" t="s">
        <v>947</v>
      </c>
      <c r="P192" s="186" t="s">
        <v>947</v>
      </c>
      <c r="Q192" s="186" t="s">
        <v>947</v>
      </c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9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7"/>
      <c r="AS192" s="187"/>
      <c r="AT192" s="187"/>
      <c r="AU192" s="187">
        <f t="shared" si="14"/>
        <v>0</v>
      </c>
      <c r="AV192" s="187" t="e">
        <f>IF(AU192="","",LOOKUP(AU192,dati!$AY$4:$AZ$8))</f>
        <v>#N/A</v>
      </c>
      <c r="AW192" s="190" t="e">
        <f t="shared" si="15"/>
        <v>#N/A</v>
      </c>
      <c r="AX192" s="191"/>
      <c r="AY192" s="191"/>
      <c r="AZ192" s="206"/>
      <c r="BA192" s="102">
        <f>LOOKUP(O192,dati!$I$4:$J$6)</f>
        <v>0</v>
      </c>
      <c r="BB192" s="102">
        <f>LOOKUP(P192,dati!$K$4:$L$6)</f>
        <v>0</v>
      </c>
      <c r="BC192" s="102">
        <f>LOOKUP(Q192,dati!$M$4:$N$6)</f>
        <v>0</v>
      </c>
      <c r="BD192" s="102" t="e">
        <f>LOOKUP(R192,dati!$O$4:$P$6)</f>
        <v>#N/A</v>
      </c>
      <c r="BE192" s="102" t="e">
        <f>LOOKUP(S192,dati!$Q$4:$R$6)</f>
        <v>#N/A</v>
      </c>
      <c r="BF192" s="102" t="e">
        <f>LOOKUP(V192,dati!$S$4:$T$5)</f>
        <v>#N/A</v>
      </c>
      <c r="BG192" s="102" t="e">
        <f>LOOKUP(W192,dati!$U$4:$V$5)</f>
        <v>#N/A</v>
      </c>
      <c r="BH192" s="102" t="e">
        <f>LOOKUP(X192,dati!$W$4:$X$5)</f>
        <v>#N/A</v>
      </c>
      <c r="BI192" s="102" t="e">
        <f>LOOKUP(Y192,dati!$Y$4:$Z$5)</f>
        <v>#N/A</v>
      </c>
      <c r="BJ192" s="102" t="e">
        <f>LOOKUP(Z192,dati!$AA$4:$AB$6)</f>
        <v>#N/A</v>
      </c>
      <c r="BK192" s="102" t="e">
        <f>LOOKUP(AB192,dati!$AC$4:$AD$6)</f>
        <v>#N/A</v>
      </c>
      <c r="BL192" s="102" t="e">
        <f>LOOKUP(AE192,dati!$AE$4:$AF$5)</f>
        <v>#N/A</v>
      </c>
      <c r="BM192" s="102" t="e">
        <f>LOOKUP(AF192,dati!$AG$4:$AH$5)</f>
        <v>#N/A</v>
      </c>
      <c r="BN192" s="102" t="e">
        <f>LOOKUP(AG192,dati!$AI$4:$AJ$6)</f>
        <v>#N/A</v>
      </c>
      <c r="BO192" s="102" t="e">
        <f>LOOKUP(AI192,dati!$AK$4:$AL$5)</f>
        <v>#N/A</v>
      </c>
      <c r="BP192" s="102" t="e">
        <f>LOOKUP(AJ192,dati!$AM$4:$AN$5)</f>
        <v>#N/A</v>
      </c>
      <c r="BQ192" s="102" t="e">
        <f>LOOKUP(AK192,dati!$AO$4:$AP$6)</f>
        <v>#N/A</v>
      </c>
      <c r="BR192" s="102" t="str">
        <f>IF(AL192="","#N/D",LOOKUP(AL192,dati!$AQ$4:$AR$6))</f>
        <v>#N/D</v>
      </c>
      <c r="BS192" s="102" t="e">
        <f>LOOKUP(AN192,dati!$AS$4:$AT$5)</f>
        <v>#N/A</v>
      </c>
      <c r="BT192" s="102" t="e">
        <f>LOOKUP(AO192,dati!$AU$4:$AV$5)</f>
        <v>#N/A</v>
      </c>
      <c r="BV192" s="102">
        <f>IF(AND(R192="NO",Q192="SI",P192="SI",O192="SI"),dati!$AY$4,0)</f>
        <v>0</v>
      </c>
      <c r="BW192" s="102">
        <f>IF(AND(R192="NO",Q192="SI",P192="NO",O192="SI"),dati!$AY$5,0)</f>
        <v>0</v>
      </c>
      <c r="BX192" s="102">
        <f>IF(AND(R192="NO",Q192="SI",P192="SI",O192="NO"),dati!$AY$5,0)</f>
        <v>0</v>
      </c>
      <c r="BY192" s="102">
        <f>IF(AND(R192="NO",Q192="SI",P192="NO",O192="NO"),dati!$AY$6,0)</f>
        <v>0</v>
      </c>
      <c r="BZ192" s="102">
        <f>IF(AND(R192="NO",Q192="NO"),dati!$AY$7,0)</f>
        <v>0</v>
      </c>
      <c r="CA192" s="102">
        <f>IF(R192="SI",dati!$AY$8,0)</f>
        <v>0</v>
      </c>
      <c r="CC192" s="103" t="str">
        <f t="shared" si="16"/>
        <v xml:space="preserve"> XX XX XX</v>
      </c>
      <c r="CD192" s="104" t="e">
        <f>LOOKUP(CC192,dati!$BC$4:$BD$9)</f>
        <v>#N/A</v>
      </c>
      <c r="CE192" s="105" t="e">
        <f>LOOKUP(L192,dati!BE193:BF211)</f>
        <v>#N/A</v>
      </c>
    </row>
    <row r="193" spans="1:83" ht="30" customHeight="1" x14ac:dyDescent="0.25">
      <c r="A193" s="209">
        <f t="shared" si="13"/>
        <v>190</v>
      </c>
      <c r="B193" s="179"/>
      <c r="C193" s="192"/>
      <c r="D193" s="193"/>
      <c r="E193" s="194"/>
      <c r="F193" s="200"/>
      <c r="G193" s="186"/>
      <c r="H193" s="186"/>
      <c r="I193" s="186"/>
      <c r="J193" s="186"/>
      <c r="K193" s="187" t="str">
        <f>IF(L193="","",LOOKUP(L193,dati!$BE$5:$BF$27))</f>
        <v/>
      </c>
      <c r="L193" s="187"/>
      <c r="M193" s="188"/>
      <c r="N193" s="186"/>
      <c r="O193" s="186" t="s">
        <v>947</v>
      </c>
      <c r="P193" s="186" t="s">
        <v>947</v>
      </c>
      <c r="Q193" s="186" t="s">
        <v>947</v>
      </c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9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7"/>
      <c r="AS193" s="187"/>
      <c r="AT193" s="187"/>
      <c r="AU193" s="187">
        <f t="shared" si="14"/>
        <v>0</v>
      </c>
      <c r="AV193" s="187" t="e">
        <f>IF(AU193="","",LOOKUP(AU193,dati!$AY$4:$AZ$8))</f>
        <v>#N/A</v>
      </c>
      <c r="AW193" s="190" t="e">
        <f t="shared" si="15"/>
        <v>#N/A</v>
      </c>
      <c r="AX193" s="191"/>
      <c r="AY193" s="191"/>
      <c r="AZ193" s="206"/>
      <c r="BA193" s="102">
        <f>LOOKUP(O193,dati!$I$4:$J$6)</f>
        <v>0</v>
      </c>
      <c r="BB193" s="102">
        <f>LOOKUP(P193,dati!$K$4:$L$6)</f>
        <v>0</v>
      </c>
      <c r="BC193" s="102">
        <f>LOOKUP(Q193,dati!$M$4:$N$6)</f>
        <v>0</v>
      </c>
      <c r="BD193" s="102" t="e">
        <f>LOOKUP(R193,dati!$O$4:$P$6)</f>
        <v>#N/A</v>
      </c>
      <c r="BE193" s="102" t="e">
        <f>LOOKUP(S193,dati!$Q$4:$R$6)</f>
        <v>#N/A</v>
      </c>
      <c r="BF193" s="102" t="e">
        <f>LOOKUP(V193,dati!$S$4:$T$5)</f>
        <v>#N/A</v>
      </c>
      <c r="BG193" s="102" t="e">
        <f>LOOKUP(W193,dati!$U$4:$V$5)</f>
        <v>#N/A</v>
      </c>
      <c r="BH193" s="102" t="e">
        <f>LOOKUP(X193,dati!$W$4:$X$5)</f>
        <v>#N/A</v>
      </c>
      <c r="BI193" s="102" t="e">
        <f>LOOKUP(Y193,dati!$Y$4:$Z$5)</f>
        <v>#N/A</v>
      </c>
      <c r="BJ193" s="102" t="e">
        <f>LOOKUP(Z193,dati!$AA$4:$AB$6)</f>
        <v>#N/A</v>
      </c>
      <c r="BK193" s="102" t="e">
        <f>LOOKUP(AB193,dati!$AC$4:$AD$6)</f>
        <v>#N/A</v>
      </c>
      <c r="BL193" s="102" t="e">
        <f>LOOKUP(AE193,dati!$AE$4:$AF$5)</f>
        <v>#N/A</v>
      </c>
      <c r="BM193" s="102" t="e">
        <f>LOOKUP(AF193,dati!$AG$4:$AH$5)</f>
        <v>#N/A</v>
      </c>
      <c r="BN193" s="102" t="e">
        <f>LOOKUP(AG193,dati!$AI$4:$AJ$6)</f>
        <v>#N/A</v>
      </c>
      <c r="BO193" s="102" t="e">
        <f>LOOKUP(AI193,dati!$AK$4:$AL$5)</f>
        <v>#N/A</v>
      </c>
      <c r="BP193" s="102" t="e">
        <f>LOOKUP(AJ193,dati!$AM$4:$AN$5)</f>
        <v>#N/A</v>
      </c>
      <c r="BQ193" s="102" t="e">
        <f>LOOKUP(AK193,dati!$AO$4:$AP$6)</f>
        <v>#N/A</v>
      </c>
      <c r="BR193" s="102" t="str">
        <f>IF(AL193="","#N/D",LOOKUP(AL193,dati!$AQ$4:$AR$6))</f>
        <v>#N/D</v>
      </c>
      <c r="BS193" s="102" t="e">
        <f>LOOKUP(AN193,dati!$AS$4:$AT$5)</f>
        <v>#N/A</v>
      </c>
      <c r="BT193" s="102" t="e">
        <f>LOOKUP(AO193,dati!$AU$4:$AV$5)</f>
        <v>#N/A</v>
      </c>
      <c r="BV193" s="102">
        <f>IF(AND(R193="NO",Q193="SI",P193="SI",O193="SI"),dati!$AY$4,0)</f>
        <v>0</v>
      </c>
      <c r="BW193" s="102">
        <f>IF(AND(R193="NO",Q193="SI",P193="NO",O193="SI"),dati!$AY$5,0)</f>
        <v>0</v>
      </c>
      <c r="BX193" s="102">
        <f>IF(AND(R193="NO",Q193="SI",P193="SI",O193="NO"),dati!$AY$5,0)</f>
        <v>0</v>
      </c>
      <c r="BY193" s="102">
        <f>IF(AND(R193="NO",Q193="SI",P193="NO",O193="NO"),dati!$AY$6,0)</f>
        <v>0</v>
      </c>
      <c r="BZ193" s="102">
        <f>IF(AND(R193="NO",Q193="NO"),dati!$AY$7,0)</f>
        <v>0</v>
      </c>
      <c r="CA193" s="102">
        <f>IF(R193="SI",dati!$AY$8,0)</f>
        <v>0</v>
      </c>
      <c r="CC193" s="103" t="str">
        <f t="shared" si="16"/>
        <v xml:space="preserve"> XX XX XX</v>
      </c>
      <c r="CD193" s="104" t="e">
        <f>LOOKUP(CC193,dati!$BC$4:$BD$9)</f>
        <v>#N/A</v>
      </c>
      <c r="CE193" s="105" t="e">
        <f>LOOKUP(L193,dati!BE194:BF212)</f>
        <v>#N/A</v>
      </c>
    </row>
    <row r="194" spans="1:83" ht="30" customHeight="1" x14ac:dyDescent="0.25">
      <c r="A194" s="209">
        <f t="shared" si="13"/>
        <v>191</v>
      </c>
      <c r="B194" s="179"/>
      <c r="C194" s="192"/>
      <c r="D194" s="193"/>
      <c r="E194" s="194"/>
      <c r="F194" s="200"/>
      <c r="G194" s="186"/>
      <c r="H194" s="186"/>
      <c r="I194" s="186"/>
      <c r="J194" s="186"/>
      <c r="K194" s="187" t="str">
        <f>IF(L194="","",LOOKUP(L194,dati!$BE$5:$BF$27))</f>
        <v/>
      </c>
      <c r="L194" s="187"/>
      <c r="M194" s="188"/>
      <c r="N194" s="186"/>
      <c r="O194" s="186" t="s">
        <v>947</v>
      </c>
      <c r="P194" s="186" t="s">
        <v>947</v>
      </c>
      <c r="Q194" s="186" t="s">
        <v>947</v>
      </c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9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7"/>
      <c r="AS194" s="187"/>
      <c r="AT194" s="187"/>
      <c r="AU194" s="187">
        <f t="shared" si="14"/>
        <v>0</v>
      </c>
      <c r="AV194" s="187" t="e">
        <f>IF(AU194="","",LOOKUP(AU194,dati!$AY$4:$AZ$8))</f>
        <v>#N/A</v>
      </c>
      <c r="AW194" s="190" t="e">
        <f t="shared" si="15"/>
        <v>#N/A</v>
      </c>
      <c r="AX194" s="191"/>
      <c r="AY194" s="191"/>
      <c r="AZ194" s="206"/>
      <c r="BA194" s="102">
        <f>LOOKUP(O194,dati!$I$4:$J$6)</f>
        <v>0</v>
      </c>
      <c r="BB194" s="102">
        <f>LOOKUP(P194,dati!$K$4:$L$6)</f>
        <v>0</v>
      </c>
      <c r="BC194" s="102">
        <f>LOOKUP(Q194,dati!$M$4:$N$6)</f>
        <v>0</v>
      </c>
      <c r="BD194" s="102" t="e">
        <f>LOOKUP(R194,dati!$O$4:$P$6)</f>
        <v>#N/A</v>
      </c>
      <c r="BE194" s="102" t="e">
        <f>LOOKUP(S194,dati!$Q$4:$R$6)</f>
        <v>#N/A</v>
      </c>
      <c r="BF194" s="102" t="e">
        <f>LOOKUP(V194,dati!$S$4:$T$5)</f>
        <v>#N/A</v>
      </c>
      <c r="BG194" s="102" t="e">
        <f>LOOKUP(W194,dati!$U$4:$V$5)</f>
        <v>#N/A</v>
      </c>
      <c r="BH194" s="102" t="e">
        <f>LOOKUP(X194,dati!$W$4:$X$5)</f>
        <v>#N/A</v>
      </c>
      <c r="BI194" s="102" t="e">
        <f>LOOKUP(Y194,dati!$Y$4:$Z$5)</f>
        <v>#N/A</v>
      </c>
      <c r="BJ194" s="102" t="e">
        <f>LOOKUP(Z194,dati!$AA$4:$AB$6)</f>
        <v>#N/A</v>
      </c>
      <c r="BK194" s="102" t="e">
        <f>LOOKUP(AB194,dati!$AC$4:$AD$6)</f>
        <v>#N/A</v>
      </c>
      <c r="BL194" s="102" t="e">
        <f>LOOKUP(AE194,dati!$AE$4:$AF$5)</f>
        <v>#N/A</v>
      </c>
      <c r="BM194" s="102" t="e">
        <f>LOOKUP(AF194,dati!$AG$4:$AH$5)</f>
        <v>#N/A</v>
      </c>
      <c r="BN194" s="102" t="e">
        <f>LOOKUP(AG194,dati!$AI$4:$AJ$6)</f>
        <v>#N/A</v>
      </c>
      <c r="BO194" s="102" t="e">
        <f>LOOKUP(AI194,dati!$AK$4:$AL$5)</f>
        <v>#N/A</v>
      </c>
      <c r="BP194" s="102" t="e">
        <f>LOOKUP(AJ194,dati!$AM$4:$AN$5)</f>
        <v>#N/A</v>
      </c>
      <c r="BQ194" s="102" t="e">
        <f>LOOKUP(AK194,dati!$AO$4:$AP$6)</f>
        <v>#N/A</v>
      </c>
      <c r="BR194" s="102" t="str">
        <f>IF(AL194="","#N/D",LOOKUP(AL194,dati!$AQ$4:$AR$6))</f>
        <v>#N/D</v>
      </c>
      <c r="BS194" s="102" t="e">
        <f>LOOKUP(AN194,dati!$AS$4:$AT$5)</f>
        <v>#N/A</v>
      </c>
      <c r="BT194" s="102" t="e">
        <f>LOOKUP(AO194,dati!$AU$4:$AV$5)</f>
        <v>#N/A</v>
      </c>
      <c r="BV194" s="102">
        <f>IF(AND(R194="NO",Q194="SI",P194="SI",O194="SI"),dati!$AY$4,0)</f>
        <v>0</v>
      </c>
      <c r="BW194" s="102">
        <f>IF(AND(R194="NO",Q194="SI",P194="NO",O194="SI"),dati!$AY$5,0)</f>
        <v>0</v>
      </c>
      <c r="BX194" s="102">
        <f>IF(AND(R194="NO",Q194="SI",P194="SI",O194="NO"),dati!$AY$5,0)</f>
        <v>0</v>
      </c>
      <c r="BY194" s="102">
        <f>IF(AND(R194="NO",Q194="SI",P194="NO",O194="NO"),dati!$AY$6,0)</f>
        <v>0</v>
      </c>
      <c r="BZ194" s="102">
        <f>IF(AND(R194="NO",Q194="NO"),dati!$AY$7,0)</f>
        <v>0</v>
      </c>
      <c r="CA194" s="102">
        <f>IF(R194="SI",dati!$AY$8,0)</f>
        <v>0</v>
      </c>
      <c r="CC194" s="103" t="str">
        <f t="shared" si="16"/>
        <v xml:space="preserve"> XX XX XX</v>
      </c>
      <c r="CD194" s="104" t="e">
        <f>LOOKUP(CC194,dati!$BC$4:$BD$9)</f>
        <v>#N/A</v>
      </c>
      <c r="CE194" s="105" t="e">
        <f>LOOKUP(L194,dati!BE195:BF213)</f>
        <v>#N/A</v>
      </c>
    </row>
    <row r="195" spans="1:83" ht="30" customHeight="1" x14ac:dyDescent="0.25">
      <c r="A195" s="209">
        <f t="shared" si="13"/>
        <v>192</v>
      </c>
      <c r="B195" s="179"/>
      <c r="C195" s="192"/>
      <c r="D195" s="193"/>
      <c r="E195" s="194"/>
      <c r="F195" s="200"/>
      <c r="G195" s="186"/>
      <c r="H195" s="186"/>
      <c r="I195" s="186"/>
      <c r="J195" s="186"/>
      <c r="K195" s="187" t="str">
        <f>IF(L195="","",LOOKUP(L195,dati!$BE$5:$BF$27))</f>
        <v/>
      </c>
      <c r="L195" s="187"/>
      <c r="M195" s="188"/>
      <c r="N195" s="186"/>
      <c r="O195" s="186" t="s">
        <v>947</v>
      </c>
      <c r="P195" s="186" t="s">
        <v>947</v>
      </c>
      <c r="Q195" s="186" t="s">
        <v>947</v>
      </c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9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7"/>
      <c r="AS195" s="187"/>
      <c r="AT195" s="187"/>
      <c r="AU195" s="187">
        <f t="shared" si="14"/>
        <v>0</v>
      </c>
      <c r="AV195" s="187" t="e">
        <f>IF(AU195="","",LOOKUP(AU195,dati!$AY$4:$AZ$8))</f>
        <v>#N/A</v>
      </c>
      <c r="AW195" s="190" t="e">
        <f t="shared" si="15"/>
        <v>#N/A</v>
      </c>
      <c r="AX195" s="191"/>
      <c r="AY195" s="191"/>
      <c r="AZ195" s="206"/>
      <c r="BA195" s="102">
        <f>LOOKUP(O195,dati!$I$4:$J$6)</f>
        <v>0</v>
      </c>
      <c r="BB195" s="102">
        <f>LOOKUP(P195,dati!$K$4:$L$6)</f>
        <v>0</v>
      </c>
      <c r="BC195" s="102">
        <f>LOOKUP(Q195,dati!$M$4:$N$6)</f>
        <v>0</v>
      </c>
      <c r="BD195" s="102" t="e">
        <f>LOOKUP(R195,dati!$O$4:$P$6)</f>
        <v>#N/A</v>
      </c>
      <c r="BE195" s="102" t="e">
        <f>LOOKUP(S195,dati!$Q$4:$R$6)</f>
        <v>#N/A</v>
      </c>
      <c r="BF195" s="102" t="e">
        <f>LOOKUP(V195,dati!$S$4:$T$5)</f>
        <v>#N/A</v>
      </c>
      <c r="BG195" s="102" t="e">
        <f>LOOKUP(W195,dati!$U$4:$V$5)</f>
        <v>#N/A</v>
      </c>
      <c r="BH195" s="102" t="e">
        <f>LOOKUP(X195,dati!$W$4:$X$5)</f>
        <v>#N/A</v>
      </c>
      <c r="BI195" s="102" t="e">
        <f>LOOKUP(Y195,dati!$Y$4:$Z$5)</f>
        <v>#N/A</v>
      </c>
      <c r="BJ195" s="102" t="e">
        <f>LOOKUP(Z195,dati!$AA$4:$AB$6)</f>
        <v>#N/A</v>
      </c>
      <c r="BK195" s="102" t="e">
        <f>LOOKUP(AB195,dati!$AC$4:$AD$6)</f>
        <v>#N/A</v>
      </c>
      <c r="BL195" s="102" t="e">
        <f>LOOKUP(AE195,dati!$AE$4:$AF$5)</f>
        <v>#N/A</v>
      </c>
      <c r="BM195" s="102" t="e">
        <f>LOOKUP(AF195,dati!$AG$4:$AH$5)</f>
        <v>#N/A</v>
      </c>
      <c r="BN195" s="102" t="e">
        <f>LOOKUP(AG195,dati!$AI$4:$AJ$6)</f>
        <v>#N/A</v>
      </c>
      <c r="BO195" s="102" t="e">
        <f>LOOKUP(AI195,dati!$AK$4:$AL$5)</f>
        <v>#N/A</v>
      </c>
      <c r="BP195" s="102" t="e">
        <f>LOOKUP(AJ195,dati!$AM$4:$AN$5)</f>
        <v>#N/A</v>
      </c>
      <c r="BQ195" s="102" t="e">
        <f>LOOKUP(AK195,dati!$AO$4:$AP$6)</f>
        <v>#N/A</v>
      </c>
      <c r="BR195" s="102" t="str">
        <f>IF(AL195="","#N/D",LOOKUP(AL195,dati!$AQ$4:$AR$6))</f>
        <v>#N/D</v>
      </c>
      <c r="BS195" s="102" t="e">
        <f>LOOKUP(AN195,dati!$AS$4:$AT$5)</f>
        <v>#N/A</v>
      </c>
      <c r="BT195" s="102" t="e">
        <f>LOOKUP(AO195,dati!$AU$4:$AV$5)</f>
        <v>#N/A</v>
      </c>
      <c r="BV195" s="102">
        <f>IF(AND(R195="NO",Q195="SI",P195="SI",O195="SI"),dati!$AY$4,0)</f>
        <v>0</v>
      </c>
      <c r="BW195" s="102">
        <f>IF(AND(R195="NO",Q195="SI",P195="NO",O195="SI"),dati!$AY$5,0)</f>
        <v>0</v>
      </c>
      <c r="BX195" s="102">
        <f>IF(AND(R195="NO",Q195="SI",P195="SI",O195="NO"),dati!$AY$5,0)</f>
        <v>0</v>
      </c>
      <c r="BY195" s="102">
        <f>IF(AND(R195="NO",Q195="SI",P195="NO",O195="NO"),dati!$AY$6,0)</f>
        <v>0</v>
      </c>
      <c r="BZ195" s="102">
        <f>IF(AND(R195="NO",Q195="NO"),dati!$AY$7,0)</f>
        <v>0</v>
      </c>
      <c r="CA195" s="102">
        <f>IF(R195="SI",dati!$AY$8,0)</f>
        <v>0</v>
      </c>
      <c r="CC195" s="103" t="str">
        <f t="shared" si="16"/>
        <v xml:space="preserve"> XX XX XX</v>
      </c>
      <c r="CD195" s="104" t="e">
        <f>LOOKUP(CC195,dati!$BC$4:$BD$9)</f>
        <v>#N/A</v>
      </c>
      <c r="CE195" s="105" t="e">
        <f>LOOKUP(L195,dati!BE196:BF214)</f>
        <v>#N/A</v>
      </c>
    </row>
    <row r="196" spans="1:83" ht="30" customHeight="1" x14ac:dyDescent="0.25">
      <c r="A196" s="209">
        <f t="shared" si="13"/>
        <v>193</v>
      </c>
      <c r="B196" s="179"/>
      <c r="C196" s="192"/>
      <c r="D196" s="193"/>
      <c r="E196" s="194"/>
      <c r="F196" s="200"/>
      <c r="G196" s="186"/>
      <c r="H196" s="186"/>
      <c r="I196" s="186"/>
      <c r="J196" s="186"/>
      <c r="K196" s="187" t="str">
        <f>IF(L196="","",LOOKUP(L196,dati!$BE$5:$BF$27))</f>
        <v/>
      </c>
      <c r="L196" s="187"/>
      <c r="M196" s="188"/>
      <c r="N196" s="186"/>
      <c r="O196" s="186" t="s">
        <v>947</v>
      </c>
      <c r="P196" s="186" t="s">
        <v>947</v>
      </c>
      <c r="Q196" s="186" t="s">
        <v>947</v>
      </c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9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7"/>
      <c r="AS196" s="187"/>
      <c r="AT196" s="187"/>
      <c r="AU196" s="187">
        <f t="shared" si="14"/>
        <v>0</v>
      </c>
      <c r="AV196" s="187" t="e">
        <f>IF(AU196="","",LOOKUP(AU196,dati!$AY$4:$AZ$8))</f>
        <v>#N/A</v>
      </c>
      <c r="AW196" s="190" t="e">
        <f t="shared" si="15"/>
        <v>#N/A</v>
      </c>
      <c r="AX196" s="191"/>
      <c r="AY196" s="191"/>
      <c r="AZ196" s="206"/>
      <c r="BA196" s="102">
        <f>LOOKUP(O196,dati!$I$4:$J$6)</f>
        <v>0</v>
      </c>
      <c r="BB196" s="102">
        <f>LOOKUP(P196,dati!$K$4:$L$6)</f>
        <v>0</v>
      </c>
      <c r="BC196" s="102">
        <f>LOOKUP(Q196,dati!$M$4:$N$6)</f>
        <v>0</v>
      </c>
      <c r="BD196" s="102" t="e">
        <f>LOOKUP(R196,dati!$O$4:$P$6)</f>
        <v>#N/A</v>
      </c>
      <c r="BE196" s="102" t="e">
        <f>LOOKUP(S196,dati!$Q$4:$R$6)</f>
        <v>#N/A</v>
      </c>
      <c r="BF196" s="102" t="e">
        <f>LOOKUP(V196,dati!$S$4:$T$5)</f>
        <v>#N/A</v>
      </c>
      <c r="BG196" s="102" t="e">
        <f>LOOKUP(W196,dati!$U$4:$V$5)</f>
        <v>#N/A</v>
      </c>
      <c r="BH196" s="102" t="e">
        <f>LOOKUP(X196,dati!$W$4:$X$5)</f>
        <v>#N/A</v>
      </c>
      <c r="BI196" s="102" t="e">
        <f>LOOKUP(Y196,dati!$Y$4:$Z$5)</f>
        <v>#N/A</v>
      </c>
      <c r="BJ196" s="102" t="e">
        <f>LOOKUP(Z196,dati!$AA$4:$AB$6)</f>
        <v>#N/A</v>
      </c>
      <c r="BK196" s="102" t="e">
        <f>LOOKUP(AB196,dati!$AC$4:$AD$6)</f>
        <v>#N/A</v>
      </c>
      <c r="BL196" s="102" t="e">
        <f>LOOKUP(AE196,dati!$AE$4:$AF$5)</f>
        <v>#N/A</v>
      </c>
      <c r="BM196" s="102" t="e">
        <f>LOOKUP(AF196,dati!$AG$4:$AH$5)</f>
        <v>#N/A</v>
      </c>
      <c r="BN196" s="102" t="e">
        <f>LOOKUP(AG196,dati!$AI$4:$AJ$6)</f>
        <v>#N/A</v>
      </c>
      <c r="BO196" s="102" t="e">
        <f>LOOKUP(AI196,dati!$AK$4:$AL$5)</f>
        <v>#N/A</v>
      </c>
      <c r="BP196" s="102" t="e">
        <f>LOOKUP(AJ196,dati!$AM$4:$AN$5)</f>
        <v>#N/A</v>
      </c>
      <c r="BQ196" s="102" t="e">
        <f>LOOKUP(AK196,dati!$AO$4:$AP$6)</f>
        <v>#N/A</v>
      </c>
      <c r="BR196" s="102" t="str">
        <f>IF(AL196="","#N/D",LOOKUP(AL196,dati!$AQ$4:$AR$6))</f>
        <v>#N/D</v>
      </c>
      <c r="BS196" s="102" t="e">
        <f>LOOKUP(AN196,dati!$AS$4:$AT$5)</f>
        <v>#N/A</v>
      </c>
      <c r="BT196" s="102" t="e">
        <f>LOOKUP(AO196,dati!$AU$4:$AV$5)</f>
        <v>#N/A</v>
      </c>
      <c r="BV196" s="102">
        <f>IF(AND(R196="NO",Q196="SI",P196="SI",O196="SI"),dati!$AY$4,0)</f>
        <v>0</v>
      </c>
      <c r="BW196" s="102">
        <f>IF(AND(R196="NO",Q196="SI",P196="NO",O196="SI"),dati!$AY$5,0)</f>
        <v>0</v>
      </c>
      <c r="BX196" s="102">
        <f>IF(AND(R196="NO",Q196="SI",P196="SI",O196="NO"),dati!$AY$5,0)</f>
        <v>0</v>
      </c>
      <c r="BY196" s="102">
        <f>IF(AND(R196="NO",Q196="SI",P196="NO",O196="NO"),dati!$AY$6,0)</f>
        <v>0</v>
      </c>
      <c r="BZ196" s="102">
        <f>IF(AND(R196="NO",Q196="NO"),dati!$AY$7,0)</f>
        <v>0</v>
      </c>
      <c r="CA196" s="102">
        <f>IF(R196="SI",dati!$AY$8,0)</f>
        <v>0</v>
      </c>
      <c r="CC196" s="103" t="str">
        <f t="shared" si="16"/>
        <v xml:space="preserve"> XX XX XX</v>
      </c>
      <c r="CD196" s="104" t="e">
        <f>LOOKUP(CC196,dati!$BC$4:$BD$9)</f>
        <v>#N/A</v>
      </c>
      <c r="CE196" s="105" t="e">
        <f>LOOKUP(L196,dati!BE197:BF215)</f>
        <v>#N/A</v>
      </c>
    </row>
    <row r="197" spans="1:83" ht="30" customHeight="1" x14ac:dyDescent="0.25">
      <c r="A197" s="209">
        <f t="shared" si="13"/>
        <v>194</v>
      </c>
      <c r="B197" s="179"/>
      <c r="C197" s="192"/>
      <c r="D197" s="193"/>
      <c r="E197" s="194"/>
      <c r="F197" s="200"/>
      <c r="G197" s="186"/>
      <c r="H197" s="186"/>
      <c r="I197" s="186"/>
      <c r="J197" s="186"/>
      <c r="K197" s="187" t="str">
        <f>IF(L197="","",LOOKUP(L197,dati!$BE$5:$BF$27))</f>
        <v/>
      </c>
      <c r="L197" s="187"/>
      <c r="M197" s="188"/>
      <c r="N197" s="186"/>
      <c r="O197" s="186" t="s">
        <v>947</v>
      </c>
      <c r="P197" s="186" t="s">
        <v>947</v>
      </c>
      <c r="Q197" s="186" t="s">
        <v>947</v>
      </c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9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7"/>
      <c r="AS197" s="187"/>
      <c r="AT197" s="187"/>
      <c r="AU197" s="187">
        <f t="shared" si="14"/>
        <v>0</v>
      </c>
      <c r="AV197" s="187" t="e">
        <f>IF(AU197="","",LOOKUP(AU197,dati!$AY$4:$AZ$8))</f>
        <v>#N/A</v>
      </c>
      <c r="AW197" s="190" t="e">
        <f t="shared" si="15"/>
        <v>#N/A</v>
      </c>
      <c r="AX197" s="191"/>
      <c r="AY197" s="191"/>
      <c r="AZ197" s="206"/>
      <c r="BA197" s="102">
        <f>LOOKUP(O197,dati!$I$4:$J$6)</f>
        <v>0</v>
      </c>
      <c r="BB197" s="102">
        <f>LOOKUP(P197,dati!$K$4:$L$6)</f>
        <v>0</v>
      </c>
      <c r="BC197" s="102">
        <f>LOOKUP(Q197,dati!$M$4:$N$6)</f>
        <v>0</v>
      </c>
      <c r="BD197" s="102" t="e">
        <f>LOOKUP(R197,dati!$O$4:$P$6)</f>
        <v>#N/A</v>
      </c>
      <c r="BE197" s="102" t="e">
        <f>LOOKUP(S197,dati!$Q$4:$R$6)</f>
        <v>#N/A</v>
      </c>
      <c r="BF197" s="102" t="e">
        <f>LOOKUP(V197,dati!$S$4:$T$5)</f>
        <v>#N/A</v>
      </c>
      <c r="BG197" s="102" t="e">
        <f>LOOKUP(W197,dati!$U$4:$V$5)</f>
        <v>#N/A</v>
      </c>
      <c r="BH197" s="102" t="e">
        <f>LOOKUP(X197,dati!$W$4:$X$5)</f>
        <v>#N/A</v>
      </c>
      <c r="BI197" s="102" t="e">
        <f>LOOKUP(Y197,dati!$Y$4:$Z$5)</f>
        <v>#N/A</v>
      </c>
      <c r="BJ197" s="102" t="e">
        <f>LOOKUP(Z197,dati!$AA$4:$AB$6)</f>
        <v>#N/A</v>
      </c>
      <c r="BK197" s="102" t="e">
        <f>LOOKUP(AB197,dati!$AC$4:$AD$6)</f>
        <v>#N/A</v>
      </c>
      <c r="BL197" s="102" t="e">
        <f>LOOKUP(AE197,dati!$AE$4:$AF$5)</f>
        <v>#N/A</v>
      </c>
      <c r="BM197" s="102" t="e">
        <f>LOOKUP(AF197,dati!$AG$4:$AH$5)</f>
        <v>#N/A</v>
      </c>
      <c r="BN197" s="102" t="e">
        <f>LOOKUP(AG197,dati!$AI$4:$AJ$6)</f>
        <v>#N/A</v>
      </c>
      <c r="BO197" s="102" t="e">
        <f>LOOKUP(AI197,dati!$AK$4:$AL$5)</f>
        <v>#N/A</v>
      </c>
      <c r="BP197" s="102" t="e">
        <f>LOOKUP(AJ197,dati!$AM$4:$AN$5)</f>
        <v>#N/A</v>
      </c>
      <c r="BQ197" s="102" t="e">
        <f>LOOKUP(AK197,dati!$AO$4:$AP$6)</f>
        <v>#N/A</v>
      </c>
      <c r="BR197" s="102" t="str">
        <f>IF(AL197="","#N/D",LOOKUP(AL197,dati!$AQ$4:$AR$6))</f>
        <v>#N/D</v>
      </c>
      <c r="BS197" s="102" t="e">
        <f>LOOKUP(AN197,dati!$AS$4:$AT$5)</f>
        <v>#N/A</v>
      </c>
      <c r="BT197" s="102" t="e">
        <f>LOOKUP(AO197,dati!$AU$4:$AV$5)</f>
        <v>#N/A</v>
      </c>
      <c r="BV197" s="102">
        <f>IF(AND(R197="NO",Q197="SI",P197="SI",O197="SI"),dati!$AY$4,0)</f>
        <v>0</v>
      </c>
      <c r="BW197" s="102">
        <f>IF(AND(R197="NO",Q197="SI",P197="NO",O197="SI"),dati!$AY$5,0)</f>
        <v>0</v>
      </c>
      <c r="BX197" s="102">
        <f>IF(AND(R197="NO",Q197="SI",P197="SI",O197="NO"),dati!$AY$5,0)</f>
        <v>0</v>
      </c>
      <c r="BY197" s="102">
        <f>IF(AND(R197="NO",Q197="SI",P197="NO",O197="NO"),dati!$AY$6,0)</f>
        <v>0</v>
      </c>
      <c r="BZ197" s="102">
        <f>IF(AND(R197="NO",Q197="NO"),dati!$AY$7,0)</f>
        <v>0</v>
      </c>
      <c r="CA197" s="102">
        <f>IF(R197="SI",dati!$AY$8,0)</f>
        <v>0</v>
      </c>
      <c r="CC197" s="103" t="str">
        <f t="shared" si="16"/>
        <v xml:space="preserve"> XX XX XX</v>
      </c>
      <c r="CD197" s="104" t="e">
        <f>LOOKUP(CC197,dati!$BC$4:$BD$9)</f>
        <v>#N/A</v>
      </c>
      <c r="CE197" s="105" t="e">
        <f>LOOKUP(L197,dati!BE198:BF216)</f>
        <v>#N/A</v>
      </c>
    </row>
    <row r="198" spans="1:83" ht="30" customHeight="1" x14ac:dyDescent="0.25">
      <c r="A198" s="209">
        <f t="shared" ref="A198:A261" si="17">A197+1</f>
        <v>195</v>
      </c>
      <c r="B198" s="179"/>
      <c r="C198" s="192"/>
      <c r="D198" s="193"/>
      <c r="E198" s="194"/>
      <c r="F198" s="200"/>
      <c r="G198" s="186"/>
      <c r="H198" s="186"/>
      <c r="I198" s="186"/>
      <c r="J198" s="186"/>
      <c r="K198" s="187" t="str">
        <f>IF(L198="","",LOOKUP(L198,dati!$BE$5:$BF$27))</f>
        <v/>
      </c>
      <c r="L198" s="187"/>
      <c r="M198" s="188"/>
      <c r="N198" s="186"/>
      <c r="O198" s="186" t="s">
        <v>947</v>
      </c>
      <c r="P198" s="186" t="s">
        <v>947</v>
      </c>
      <c r="Q198" s="186" t="s">
        <v>947</v>
      </c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9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7"/>
      <c r="AS198" s="187"/>
      <c r="AT198" s="187"/>
      <c r="AU198" s="187">
        <f t="shared" si="14"/>
        <v>0</v>
      </c>
      <c r="AV198" s="187" t="e">
        <f>IF(AU198="","",LOOKUP(AU198,dati!$AY$4:$AZ$8))</f>
        <v>#N/A</v>
      </c>
      <c r="AW198" s="190" t="e">
        <f t="shared" si="15"/>
        <v>#N/A</v>
      </c>
      <c r="AX198" s="191"/>
      <c r="AY198" s="191"/>
      <c r="AZ198" s="206"/>
      <c r="BA198" s="102">
        <f>LOOKUP(O198,dati!$I$4:$J$6)</f>
        <v>0</v>
      </c>
      <c r="BB198" s="102">
        <f>LOOKUP(P198,dati!$K$4:$L$6)</f>
        <v>0</v>
      </c>
      <c r="BC198" s="102">
        <f>LOOKUP(Q198,dati!$M$4:$N$6)</f>
        <v>0</v>
      </c>
      <c r="BD198" s="102" t="e">
        <f>LOOKUP(R198,dati!$O$4:$P$6)</f>
        <v>#N/A</v>
      </c>
      <c r="BE198" s="102" t="e">
        <f>LOOKUP(S198,dati!$Q$4:$R$6)</f>
        <v>#N/A</v>
      </c>
      <c r="BF198" s="102" t="e">
        <f>LOOKUP(V198,dati!$S$4:$T$5)</f>
        <v>#N/A</v>
      </c>
      <c r="BG198" s="102" t="e">
        <f>LOOKUP(W198,dati!$U$4:$V$5)</f>
        <v>#N/A</v>
      </c>
      <c r="BH198" s="102" t="e">
        <f>LOOKUP(X198,dati!$W$4:$X$5)</f>
        <v>#N/A</v>
      </c>
      <c r="BI198" s="102" t="e">
        <f>LOOKUP(Y198,dati!$Y$4:$Z$5)</f>
        <v>#N/A</v>
      </c>
      <c r="BJ198" s="102" t="e">
        <f>LOOKUP(Z198,dati!$AA$4:$AB$6)</f>
        <v>#N/A</v>
      </c>
      <c r="BK198" s="102" t="e">
        <f>LOOKUP(AB198,dati!$AC$4:$AD$6)</f>
        <v>#N/A</v>
      </c>
      <c r="BL198" s="102" t="e">
        <f>LOOKUP(AE198,dati!$AE$4:$AF$5)</f>
        <v>#N/A</v>
      </c>
      <c r="BM198" s="102" t="e">
        <f>LOOKUP(AF198,dati!$AG$4:$AH$5)</f>
        <v>#N/A</v>
      </c>
      <c r="BN198" s="102" t="e">
        <f>LOOKUP(AG198,dati!$AI$4:$AJ$6)</f>
        <v>#N/A</v>
      </c>
      <c r="BO198" s="102" t="e">
        <f>LOOKUP(AI198,dati!$AK$4:$AL$5)</f>
        <v>#N/A</v>
      </c>
      <c r="BP198" s="102" t="e">
        <f>LOOKUP(AJ198,dati!$AM$4:$AN$5)</f>
        <v>#N/A</v>
      </c>
      <c r="BQ198" s="102" t="e">
        <f>LOOKUP(AK198,dati!$AO$4:$AP$6)</f>
        <v>#N/A</v>
      </c>
      <c r="BR198" s="102" t="str">
        <f>IF(AL198="","#N/D",LOOKUP(AL198,dati!$AQ$4:$AR$6))</f>
        <v>#N/D</v>
      </c>
      <c r="BS198" s="102" t="e">
        <f>LOOKUP(AN198,dati!$AS$4:$AT$5)</f>
        <v>#N/A</v>
      </c>
      <c r="BT198" s="102" t="e">
        <f>LOOKUP(AO198,dati!$AU$4:$AV$5)</f>
        <v>#N/A</v>
      </c>
      <c r="BV198" s="102">
        <f>IF(AND(R198="NO",Q198="SI",P198="SI",O198="SI"),dati!$AY$4,0)</f>
        <v>0</v>
      </c>
      <c r="BW198" s="102">
        <f>IF(AND(R198="NO",Q198="SI",P198="NO",O198="SI"),dati!$AY$5,0)</f>
        <v>0</v>
      </c>
      <c r="BX198" s="102">
        <f>IF(AND(R198="NO",Q198="SI",P198="SI",O198="NO"),dati!$AY$5,0)</f>
        <v>0</v>
      </c>
      <c r="BY198" s="102">
        <f>IF(AND(R198="NO",Q198="SI",P198="NO",O198="NO"),dati!$AY$6,0)</f>
        <v>0</v>
      </c>
      <c r="BZ198" s="102">
        <f>IF(AND(R198="NO",Q198="NO"),dati!$AY$7,0)</f>
        <v>0</v>
      </c>
      <c r="CA198" s="102">
        <f>IF(R198="SI",dati!$AY$8,0)</f>
        <v>0</v>
      </c>
      <c r="CC198" s="103" t="str">
        <f t="shared" si="16"/>
        <v xml:space="preserve"> XX XX XX</v>
      </c>
      <c r="CD198" s="104" t="e">
        <f>LOOKUP(CC198,dati!$BC$4:$BD$9)</f>
        <v>#N/A</v>
      </c>
      <c r="CE198" s="105" t="e">
        <f>LOOKUP(L198,dati!BE199:BF217)</f>
        <v>#N/A</v>
      </c>
    </row>
    <row r="199" spans="1:83" ht="30" customHeight="1" x14ac:dyDescent="0.25">
      <c r="A199" s="209">
        <f t="shared" si="17"/>
        <v>196</v>
      </c>
      <c r="B199" s="179"/>
      <c r="C199" s="192"/>
      <c r="D199" s="193"/>
      <c r="E199" s="194"/>
      <c r="F199" s="200"/>
      <c r="G199" s="186"/>
      <c r="H199" s="186"/>
      <c r="I199" s="186"/>
      <c r="J199" s="186"/>
      <c r="K199" s="187" t="str">
        <f>IF(L199="","",LOOKUP(L199,dati!$BE$5:$BF$27))</f>
        <v/>
      </c>
      <c r="L199" s="187"/>
      <c r="M199" s="188"/>
      <c r="N199" s="186"/>
      <c r="O199" s="186" t="s">
        <v>947</v>
      </c>
      <c r="P199" s="186" t="s">
        <v>947</v>
      </c>
      <c r="Q199" s="186" t="s">
        <v>947</v>
      </c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9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7"/>
      <c r="AS199" s="187"/>
      <c r="AT199" s="187"/>
      <c r="AU199" s="187">
        <f t="shared" si="14"/>
        <v>0</v>
      </c>
      <c r="AV199" s="187" t="e">
        <f>IF(AU199="","",LOOKUP(AU199,dati!$AY$4:$AZ$8))</f>
        <v>#N/A</v>
      </c>
      <c r="AW199" s="190" t="e">
        <f t="shared" si="15"/>
        <v>#N/A</v>
      </c>
      <c r="AX199" s="191"/>
      <c r="AY199" s="191"/>
      <c r="AZ199" s="206"/>
      <c r="BA199" s="102">
        <f>LOOKUP(O199,dati!$I$4:$J$6)</f>
        <v>0</v>
      </c>
      <c r="BB199" s="102">
        <f>LOOKUP(P199,dati!$K$4:$L$6)</f>
        <v>0</v>
      </c>
      <c r="BC199" s="102">
        <f>LOOKUP(Q199,dati!$M$4:$N$6)</f>
        <v>0</v>
      </c>
      <c r="BD199" s="102" t="e">
        <f>LOOKUP(R199,dati!$O$4:$P$6)</f>
        <v>#N/A</v>
      </c>
      <c r="BE199" s="102" t="e">
        <f>LOOKUP(S199,dati!$Q$4:$R$6)</f>
        <v>#N/A</v>
      </c>
      <c r="BF199" s="102" t="e">
        <f>LOOKUP(V199,dati!$S$4:$T$5)</f>
        <v>#N/A</v>
      </c>
      <c r="BG199" s="102" t="e">
        <f>LOOKUP(W199,dati!$U$4:$V$5)</f>
        <v>#N/A</v>
      </c>
      <c r="BH199" s="102" t="e">
        <f>LOOKUP(X199,dati!$W$4:$X$5)</f>
        <v>#N/A</v>
      </c>
      <c r="BI199" s="102" t="e">
        <f>LOOKUP(Y199,dati!$Y$4:$Z$5)</f>
        <v>#N/A</v>
      </c>
      <c r="BJ199" s="102" t="e">
        <f>LOOKUP(Z199,dati!$AA$4:$AB$6)</f>
        <v>#N/A</v>
      </c>
      <c r="BK199" s="102" t="e">
        <f>LOOKUP(AB199,dati!$AC$4:$AD$6)</f>
        <v>#N/A</v>
      </c>
      <c r="BL199" s="102" t="e">
        <f>LOOKUP(AE199,dati!$AE$4:$AF$5)</f>
        <v>#N/A</v>
      </c>
      <c r="BM199" s="102" t="e">
        <f>LOOKUP(AF199,dati!$AG$4:$AH$5)</f>
        <v>#N/A</v>
      </c>
      <c r="BN199" s="102" t="e">
        <f>LOOKUP(AG199,dati!$AI$4:$AJ$6)</f>
        <v>#N/A</v>
      </c>
      <c r="BO199" s="102" t="e">
        <f>LOOKUP(AI199,dati!$AK$4:$AL$5)</f>
        <v>#N/A</v>
      </c>
      <c r="BP199" s="102" t="e">
        <f>LOOKUP(AJ199,dati!$AM$4:$AN$5)</f>
        <v>#N/A</v>
      </c>
      <c r="BQ199" s="102" t="e">
        <f>LOOKUP(AK199,dati!$AO$4:$AP$6)</f>
        <v>#N/A</v>
      </c>
      <c r="BR199" s="102" t="str">
        <f>IF(AL199="","#N/D",LOOKUP(AL199,dati!$AQ$4:$AR$6))</f>
        <v>#N/D</v>
      </c>
      <c r="BS199" s="102" t="e">
        <f>LOOKUP(AN199,dati!$AS$4:$AT$5)</f>
        <v>#N/A</v>
      </c>
      <c r="BT199" s="102" t="e">
        <f>LOOKUP(AO199,dati!$AU$4:$AV$5)</f>
        <v>#N/A</v>
      </c>
      <c r="BV199" s="102">
        <f>IF(AND(R199="NO",Q199="SI",P199="SI",O199="SI"),dati!$AY$4,0)</f>
        <v>0</v>
      </c>
      <c r="BW199" s="102">
        <f>IF(AND(R199="NO",Q199="SI",P199="NO",O199="SI"),dati!$AY$5,0)</f>
        <v>0</v>
      </c>
      <c r="BX199" s="102">
        <f>IF(AND(R199="NO",Q199="SI",P199="SI",O199="NO"),dati!$AY$5,0)</f>
        <v>0</v>
      </c>
      <c r="BY199" s="102">
        <f>IF(AND(R199="NO",Q199="SI",P199="NO",O199="NO"),dati!$AY$6,0)</f>
        <v>0</v>
      </c>
      <c r="BZ199" s="102">
        <f>IF(AND(R199="NO",Q199="NO"),dati!$AY$7,0)</f>
        <v>0</v>
      </c>
      <c r="CA199" s="102">
        <f>IF(R199="SI",dati!$AY$8,0)</f>
        <v>0</v>
      </c>
      <c r="CC199" s="103" t="str">
        <f t="shared" si="16"/>
        <v xml:space="preserve"> XX XX XX</v>
      </c>
      <c r="CD199" s="104" t="e">
        <f>LOOKUP(CC199,dati!$BC$4:$BD$9)</f>
        <v>#N/A</v>
      </c>
      <c r="CE199" s="105" t="e">
        <f>LOOKUP(L199,dati!BE200:BF218)</f>
        <v>#N/A</v>
      </c>
    </row>
    <row r="200" spans="1:83" ht="30" customHeight="1" x14ac:dyDescent="0.25">
      <c r="A200" s="209">
        <f t="shared" si="17"/>
        <v>197</v>
      </c>
      <c r="B200" s="179"/>
      <c r="C200" s="192"/>
      <c r="D200" s="193"/>
      <c r="E200" s="194"/>
      <c r="F200" s="200"/>
      <c r="G200" s="186"/>
      <c r="H200" s="186"/>
      <c r="I200" s="186"/>
      <c r="J200" s="186"/>
      <c r="K200" s="187" t="str">
        <f>IF(L200="","",LOOKUP(L200,dati!$BE$5:$BF$27))</f>
        <v/>
      </c>
      <c r="L200" s="187"/>
      <c r="M200" s="188"/>
      <c r="N200" s="186"/>
      <c r="O200" s="186" t="s">
        <v>947</v>
      </c>
      <c r="P200" s="186" t="s">
        <v>947</v>
      </c>
      <c r="Q200" s="186" t="s">
        <v>947</v>
      </c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9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7"/>
      <c r="AS200" s="187"/>
      <c r="AT200" s="187"/>
      <c r="AU200" s="187">
        <f t="shared" si="14"/>
        <v>0</v>
      </c>
      <c r="AV200" s="187" t="e">
        <f>IF(AU200="","",LOOKUP(AU200,dati!$AY$4:$AZ$8))</f>
        <v>#N/A</v>
      </c>
      <c r="AW200" s="190" t="e">
        <f t="shared" si="15"/>
        <v>#N/A</v>
      </c>
      <c r="AX200" s="191"/>
      <c r="AY200" s="191"/>
      <c r="AZ200" s="206"/>
      <c r="BA200" s="102">
        <f>LOOKUP(O200,dati!$I$4:$J$6)</f>
        <v>0</v>
      </c>
      <c r="BB200" s="102">
        <f>LOOKUP(P200,dati!$K$4:$L$6)</f>
        <v>0</v>
      </c>
      <c r="BC200" s="102">
        <f>LOOKUP(Q200,dati!$M$4:$N$6)</f>
        <v>0</v>
      </c>
      <c r="BD200" s="102" t="e">
        <f>LOOKUP(R200,dati!$O$4:$P$6)</f>
        <v>#N/A</v>
      </c>
      <c r="BE200" s="102" t="e">
        <f>LOOKUP(S200,dati!$Q$4:$R$6)</f>
        <v>#N/A</v>
      </c>
      <c r="BF200" s="102" t="e">
        <f>LOOKUP(V200,dati!$S$4:$T$5)</f>
        <v>#N/A</v>
      </c>
      <c r="BG200" s="102" t="e">
        <f>LOOKUP(W200,dati!$U$4:$V$5)</f>
        <v>#N/A</v>
      </c>
      <c r="BH200" s="102" t="e">
        <f>LOOKUP(X200,dati!$W$4:$X$5)</f>
        <v>#N/A</v>
      </c>
      <c r="BI200" s="102" t="e">
        <f>LOOKUP(Y200,dati!$Y$4:$Z$5)</f>
        <v>#N/A</v>
      </c>
      <c r="BJ200" s="102" t="e">
        <f>LOOKUP(Z200,dati!$AA$4:$AB$6)</f>
        <v>#N/A</v>
      </c>
      <c r="BK200" s="102" t="e">
        <f>LOOKUP(AB200,dati!$AC$4:$AD$6)</f>
        <v>#N/A</v>
      </c>
      <c r="BL200" s="102" t="e">
        <f>LOOKUP(AE200,dati!$AE$4:$AF$5)</f>
        <v>#N/A</v>
      </c>
      <c r="BM200" s="102" t="e">
        <f>LOOKUP(AF200,dati!$AG$4:$AH$5)</f>
        <v>#N/A</v>
      </c>
      <c r="BN200" s="102" t="e">
        <f>LOOKUP(AG200,dati!$AI$4:$AJ$6)</f>
        <v>#N/A</v>
      </c>
      <c r="BO200" s="102" t="e">
        <f>LOOKUP(AI200,dati!$AK$4:$AL$5)</f>
        <v>#N/A</v>
      </c>
      <c r="BP200" s="102" t="e">
        <f>LOOKUP(AJ200,dati!$AM$4:$AN$5)</f>
        <v>#N/A</v>
      </c>
      <c r="BQ200" s="102" t="e">
        <f>LOOKUP(AK200,dati!$AO$4:$AP$6)</f>
        <v>#N/A</v>
      </c>
      <c r="BR200" s="102" t="str">
        <f>IF(AL200="","#N/D",LOOKUP(AL200,dati!$AQ$4:$AR$6))</f>
        <v>#N/D</v>
      </c>
      <c r="BS200" s="102" t="e">
        <f>LOOKUP(AN200,dati!$AS$4:$AT$5)</f>
        <v>#N/A</v>
      </c>
      <c r="BT200" s="102" t="e">
        <f>LOOKUP(AO200,dati!$AU$4:$AV$5)</f>
        <v>#N/A</v>
      </c>
      <c r="BV200" s="102">
        <f>IF(AND(R200="NO",Q200="SI",P200="SI",O200="SI"),dati!$AY$4,0)</f>
        <v>0</v>
      </c>
      <c r="BW200" s="102">
        <f>IF(AND(R200="NO",Q200="SI",P200="NO",O200="SI"),dati!$AY$5,0)</f>
        <v>0</v>
      </c>
      <c r="BX200" s="102">
        <f>IF(AND(R200="NO",Q200="SI",P200="SI",O200="NO"),dati!$AY$5,0)</f>
        <v>0</v>
      </c>
      <c r="BY200" s="102">
        <f>IF(AND(R200="NO",Q200="SI",P200="NO",O200="NO"),dati!$AY$6,0)</f>
        <v>0</v>
      </c>
      <c r="BZ200" s="102">
        <f>IF(AND(R200="NO",Q200="NO"),dati!$AY$7,0)</f>
        <v>0</v>
      </c>
      <c r="CA200" s="102">
        <f>IF(R200="SI",dati!$AY$8,0)</f>
        <v>0</v>
      </c>
      <c r="CC200" s="103" t="str">
        <f t="shared" si="16"/>
        <v xml:space="preserve"> XX XX XX</v>
      </c>
      <c r="CD200" s="104" t="e">
        <f>LOOKUP(CC200,dati!$BC$4:$BD$9)</f>
        <v>#N/A</v>
      </c>
      <c r="CE200" s="105" t="e">
        <f>LOOKUP(L200,dati!BE201:BF219)</f>
        <v>#N/A</v>
      </c>
    </row>
    <row r="201" spans="1:83" ht="30" customHeight="1" x14ac:dyDescent="0.25">
      <c r="A201" s="209">
        <f t="shared" si="17"/>
        <v>198</v>
      </c>
      <c r="B201" s="179"/>
      <c r="C201" s="192"/>
      <c r="D201" s="193"/>
      <c r="E201" s="194"/>
      <c r="F201" s="200"/>
      <c r="G201" s="186"/>
      <c r="H201" s="186"/>
      <c r="I201" s="186"/>
      <c r="J201" s="186"/>
      <c r="K201" s="187" t="str">
        <f>IF(L201="","",LOOKUP(L201,dati!$BE$5:$BF$27))</f>
        <v/>
      </c>
      <c r="L201" s="187"/>
      <c r="M201" s="188"/>
      <c r="N201" s="186"/>
      <c r="O201" s="186" t="s">
        <v>947</v>
      </c>
      <c r="P201" s="186" t="s">
        <v>947</v>
      </c>
      <c r="Q201" s="186" t="s">
        <v>947</v>
      </c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9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7"/>
      <c r="AS201" s="187"/>
      <c r="AT201" s="187"/>
      <c r="AU201" s="187">
        <f t="shared" si="14"/>
        <v>0</v>
      </c>
      <c r="AV201" s="187" t="e">
        <f>IF(AU201="","",LOOKUP(AU201,dati!$AY$4:$AZ$8))</f>
        <v>#N/A</v>
      </c>
      <c r="AW201" s="190" t="e">
        <f t="shared" si="15"/>
        <v>#N/A</v>
      </c>
      <c r="AX201" s="191"/>
      <c r="AY201" s="191"/>
      <c r="AZ201" s="206"/>
      <c r="BA201" s="102">
        <f>LOOKUP(O201,dati!$I$4:$J$6)</f>
        <v>0</v>
      </c>
      <c r="BB201" s="102">
        <f>LOOKUP(P201,dati!$K$4:$L$6)</f>
        <v>0</v>
      </c>
      <c r="BC201" s="102">
        <f>LOOKUP(Q201,dati!$M$4:$N$6)</f>
        <v>0</v>
      </c>
      <c r="BD201" s="102" t="e">
        <f>LOOKUP(R201,dati!$O$4:$P$6)</f>
        <v>#N/A</v>
      </c>
      <c r="BE201" s="102" t="e">
        <f>LOOKUP(S201,dati!$Q$4:$R$6)</f>
        <v>#N/A</v>
      </c>
      <c r="BF201" s="102" t="e">
        <f>LOOKUP(V201,dati!$S$4:$T$5)</f>
        <v>#N/A</v>
      </c>
      <c r="BG201" s="102" t="e">
        <f>LOOKUP(W201,dati!$U$4:$V$5)</f>
        <v>#N/A</v>
      </c>
      <c r="BH201" s="102" t="e">
        <f>LOOKUP(X201,dati!$W$4:$X$5)</f>
        <v>#N/A</v>
      </c>
      <c r="BI201" s="102" t="e">
        <f>LOOKUP(Y201,dati!$Y$4:$Z$5)</f>
        <v>#N/A</v>
      </c>
      <c r="BJ201" s="102" t="e">
        <f>LOOKUP(Z201,dati!$AA$4:$AB$6)</f>
        <v>#N/A</v>
      </c>
      <c r="BK201" s="102" t="e">
        <f>LOOKUP(AB201,dati!$AC$4:$AD$6)</f>
        <v>#N/A</v>
      </c>
      <c r="BL201" s="102" t="e">
        <f>LOOKUP(AE201,dati!$AE$4:$AF$5)</f>
        <v>#N/A</v>
      </c>
      <c r="BM201" s="102" t="e">
        <f>LOOKUP(AF201,dati!$AG$4:$AH$5)</f>
        <v>#N/A</v>
      </c>
      <c r="BN201" s="102" t="e">
        <f>LOOKUP(AG201,dati!$AI$4:$AJ$6)</f>
        <v>#N/A</v>
      </c>
      <c r="BO201" s="102" t="e">
        <f>LOOKUP(AI201,dati!$AK$4:$AL$5)</f>
        <v>#N/A</v>
      </c>
      <c r="BP201" s="102" t="e">
        <f>LOOKUP(AJ201,dati!$AM$4:$AN$5)</f>
        <v>#N/A</v>
      </c>
      <c r="BQ201" s="102" t="e">
        <f>LOOKUP(AK201,dati!$AO$4:$AP$6)</f>
        <v>#N/A</v>
      </c>
      <c r="BR201" s="102" t="str">
        <f>IF(AL201="","#N/D",LOOKUP(AL201,dati!$AQ$4:$AR$6))</f>
        <v>#N/D</v>
      </c>
      <c r="BS201" s="102" t="e">
        <f>LOOKUP(AN201,dati!$AS$4:$AT$5)</f>
        <v>#N/A</v>
      </c>
      <c r="BT201" s="102" t="e">
        <f>LOOKUP(AO201,dati!$AU$4:$AV$5)</f>
        <v>#N/A</v>
      </c>
      <c r="BV201" s="102">
        <f>IF(AND(R201="NO",Q201="SI",P201="SI",O201="SI"),dati!$AY$4,0)</f>
        <v>0</v>
      </c>
      <c r="BW201" s="102">
        <f>IF(AND(R201="NO",Q201="SI",P201="NO",O201="SI"),dati!$AY$5,0)</f>
        <v>0</v>
      </c>
      <c r="BX201" s="102">
        <f>IF(AND(R201="NO",Q201="SI",P201="SI",O201="NO"),dati!$AY$5,0)</f>
        <v>0</v>
      </c>
      <c r="BY201" s="102">
        <f>IF(AND(R201="NO",Q201="SI",P201="NO",O201="NO"),dati!$AY$6,0)</f>
        <v>0</v>
      </c>
      <c r="BZ201" s="102">
        <f>IF(AND(R201="NO",Q201="NO"),dati!$AY$7,0)</f>
        <v>0</v>
      </c>
      <c r="CA201" s="102">
        <f>IF(R201="SI",dati!$AY$8,0)</f>
        <v>0</v>
      </c>
      <c r="CC201" s="103" t="str">
        <f t="shared" si="16"/>
        <v xml:space="preserve"> XX XX XX</v>
      </c>
      <c r="CD201" s="104" t="e">
        <f>LOOKUP(CC201,dati!$BC$4:$BD$9)</f>
        <v>#N/A</v>
      </c>
      <c r="CE201" s="105" t="e">
        <f>LOOKUP(L201,dati!BE202:BF220)</f>
        <v>#N/A</v>
      </c>
    </row>
    <row r="202" spans="1:83" ht="30" customHeight="1" x14ac:dyDescent="0.25">
      <c r="A202" s="209">
        <f t="shared" si="17"/>
        <v>199</v>
      </c>
      <c r="B202" s="179"/>
      <c r="C202" s="192"/>
      <c r="D202" s="193"/>
      <c r="E202" s="194"/>
      <c r="F202" s="200"/>
      <c r="G202" s="186"/>
      <c r="H202" s="186"/>
      <c r="I202" s="186"/>
      <c r="J202" s="186"/>
      <c r="K202" s="187" t="str">
        <f>IF(L202="","",LOOKUP(L202,dati!$BE$5:$BF$27))</f>
        <v/>
      </c>
      <c r="L202" s="187"/>
      <c r="M202" s="188"/>
      <c r="N202" s="186"/>
      <c r="O202" s="186" t="s">
        <v>947</v>
      </c>
      <c r="P202" s="186" t="s">
        <v>947</v>
      </c>
      <c r="Q202" s="186" t="s">
        <v>947</v>
      </c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9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7"/>
      <c r="AS202" s="187"/>
      <c r="AT202" s="187"/>
      <c r="AU202" s="187">
        <f t="shared" ref="AU202:AU265" si="18">BV202+BW202+BX202+BY202+BZ202+CA202</f>
        <v>0</v>
      </c>
      <c r="AV202" s="187" t="e">
        <f>IF(AU202="","",LOOKUP(AU202,dati!$AY$4:$AZ$8))</f>
        <v>#N/A</v>
      </c>
      <c r="AW202" s="190" t="e">
        <f t="shared" ref="AW202:AW265" si="19">((BD202*(BE202+BJ202+BK202+BO202+(BR202*BS202)))+(BC202*(BE202+BF202+BH202+BM202+BP202+BQ202+BT202))+(BB202*(BM202+BH202+BK202+BN202+BQ202+(BS202*BR202)+BT202))+(BA202*(BF202+BJ202+BL202+BN202)))*(BI202+BG202)*AV202</f>
        <v>#N/A</v>
      </c>
      <c r="AX202" s="191"/>
      <c r="AY202" s="191"/>
      <c r="AZ202" s="206"/>
      <c r="BA202" s="102">
        <f>LOOKUP(O202,dati!$I$4:$J$6)</f>
        <v>0</v>
      </c>
      <c r="BB202" s="102">
        <f>LOOKUP(P202,dati!$K$4:$L$6)</f>
        <v>0</v>
      </c>
      <c r="BC202" s="102">
        <f>LOOKUP(Q202,dati!$M$4:$N$6)</f>
        <v>0</v>
      </c>
      <c r="BD202" s="102" t="e">
        <f>LOOKUP(R202,dati!$O$4:$P$6)</f>
        <v>#N/A</v>
      </c>
      <c r="BE202" s="102" t="e">
        <f>LOOKUP(S202,dati!$Q$4:$R$6)</f>
        <v>#N/A</v>
      </c>
      <c r="BF202" s="102" t="e">
        <f>LOOKUP(V202,dati!$S$4:$T$5)</f>
        <v>#N/A</v>
      </c>
      <c r="BG202" s="102" t="e">
        <f>LOOKUP(W202,dati!$U$4:$V$5)</f>
        <v>#N/A</v>
      </c>
      <c r="BH202" s="102" t="e">
        <f>LOOKUP(X202,dati!$W$4:$X$5)</f>
        <v>#N/A</v>
      </c>
      <c r="BI202" s="102" t="e">
        <f>LOOKUP(Y202,dati!$Y$4:$Z$5)</f>
        <v>#N/A</v>
      </c>
      <c r="BJ202" s="102" t="e">
        <f>LOOKUP(Z202,dati!$AA$4:$AB$6)</f>
        <v>#N/A</v>
      </c>
      <c r="BK202" s="102" t="e">
        <f>LOOKUP(AB202,dati!$AC$4:$AD$6)</f>
        <v>#N/A</v>
      </c>
      <c r="BL202" s="102" t="e">
        <f>LOOKUP(AE202,dati!$AE$4:$AF$5)</f>
        <v>#N/A</v>
      </c>
      <c r="BM202" s="102" t="e">
        <f>LOOKUP(AF202,dati!$AG$4:$AH$5)</f>
        <v>#N/A</v>
      </c>
      <c r="BN202" s="102" t="e">
        <f>LOOKUP(AG202,dati!$AI$4:$AJ$6)</f>
        <v>#N/A</v>
      </c>
      <c r="BO202" s="102" t="e">
        <f>LOOKUP(AI202,dati!$AK$4:$AL$5)</f>
        <v>#N/A</v>
      </c>
      <c r="BP202" s="102" t="e">
        <f>LOOKUP(AJ202,dati!$AM$4:$AN$5)</f>
        <v>#N/A</v>
      </c>
      <c r="BQ202" s="102" t="e">
        <f>LOOKUP(AK202,dati!$AO$4:$AP$6)</f>
        <v>#N/A</v>
      </c>
      <c r="BR202" s="102" t="str">
        <f>IF(AL202="","#N/D",LOOKUP(AL202,dati!$AQ$4:$AR$6))</f>
        <v>#N/D</v>
      </c>
      <c r="BS202" s="102" t="e">
        <f>LOOKUP(AN202,dati!$AS$4:$AT$5)</f>
        <v>#N/A</v>
      </c>
      <c r="BT202" s="102" t="e">
        <f>LOOKUP(AO202,dati!$AU$4:$AV$5)</f>
        <v>#N/A</v>
      </c>
      <c r="BV202" s="102">
        <f>IF(AND(R202="NO",Q202="SI",P202="SI",O202="SI"),dati!$AY$4,0)</f>
        <v>0</v>
      </c>
      <c r="BW202" s="102">
        <f>IF(AND(R202="NO",Q202="SI",P202="NO",O202="SI"),dati!$AY$5,0)</f>
        <v>0</v>
      </c>
      <c r="BX202" s="102">
        <f>IF(AND(R202="NO",Q202="SI",P202="SI",O202="NO"),dati!$AY$5,0)</f>
        <v>0</v>
      </c>
      <c r="BY202" s="102">
        <f>IF(AND(R202="NO",Q202="SI",P202="NO",O202="NO"),dati!$AY$6,0)</f>
        <v>0</v>
      </c>
      <c r="BZ202" s="102">
        <f>IF(AND(R202="NO",Q202="NO"),dati!$AY$7,0)</f>
        <v>0</v>
      </c>
      <c r="CA202" s="102">
        <f>IF(R202="SI",dati!$AY$8,0)</f>
        <v>0</v>
      </c>
      <c r="CC202" s="103" t="str">
        <f t="shared" ref="CC202:CC265" si="20">CONCATENATE(R202," ",Q202," ",P202," ",O202)</f>
        <v xml:space="preserve"> XX XX XX</v>
      </c>
      <c r="CD202" s="104" t="e">
        <f>LOOKUP(CC202,dati!$BC$4:$BD$9)</f>
        <v>#N/A</v>
      </c>
      <c r="CE202" s="105" t="e">
        <f>LOOKUP(L202,dati!BE203:BF221)</f>
        <v>#N/A</v>
      </c>
    </row>
    <row r="203" spans="1:83" ht="30" customHeight="1" x14ac:dyDescent="0.25">
      <c r="A203" s="209">
        <f t="shared" si="17"/>
        <v>200</v>
      </c>
      <c r="B203" s="179"/>
      <c r="C203" s="192"/>
      <c r="D203" s="193"/>
      <c r="E203" s="194"/>
      <c r="F203" s="200"/>
      <c r="G203" s="186"/>
      <c r="H203" s="186"/>
      <c r="I203" s="186"/>
      <c r="J203" s="186"/>
      <c r="K203" s="187" t="str">
        <f>IF(L203="","",LOOKUP(L203,dati!$BE$5:$BF$27))</f>
        <v/>
      </c>
      <c r="L203" s="187"/>
      <c r="M203" s="188"/>
      <c r="N203" s="186"/>
      <c r="O203" s="186" t="s">
        <v>947</v>
      </c>
      <c r="P203" s="186" t="s">
        <v>947</v>
      </c>
      <c r="Q203" s="186" t="s">
        <v>947</v>
      </c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9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7"/>
      <c r="AS203" s="187"/>
      <c r="AT203" s="187"/>
      <c r="AU203" s="187">
        <f t="shared" si="18"/>
        <v>0</v>
      </c>
      <c r="AV203" s="187" t="e">
        <f>IF(AU203="","",LOOKUP(AU203,dati!$AY$4:$AZ$8))</f>
        <v>#N/A</v>
      </c>
      <c r="AW203" s="190" t="e">
        <f t="shared" si="19"/>
        <v>#N/A</v>
      </c>
      <c r="AX203" s="191"/>
      <c r="AY203" s="191"/>
      <c r="AZ203" s="206"/>
      <c r="BA203" s="102">
        <f>LOOKUP(O203,dati!$I$4:$J$6)</f>
        <v>0</v>
      </c>
      <c r="BB203" s="102">
        <f>LOOKUP(P203,dati!$K$4:$L$6)</f>
        <v>0</v>
      </c>
      <c r="BC203" s="102">
        <f>LOOKUP(Q203,dati!$M$4:$N$6)</f>
        <v>0</v>
      </c>
      <c r="BD203" s="102" t="e">
        <f>LOOKUP(R203,dati!$O$4:$P$6)</f>
        <v>#N/A</v>
      </c>
      <c r="BE203" s="102" t="e">
        <f>LOOKUP(S203,dati!$Q$4:$R$6)</f>
        <v>#N/A</v>
      </c>
      <c r="BF203" s="102" t="e">
        <f>LOOKUP(V203,dati!$S$4:$T$5)</f>
        <v>#N/A</v>
      </c>
      <c r="BG203" s="102" t="e">
        <f>LOOKUP(W203,dati!$U$4:$V$5)</f>
        <v>#N/A</v>
      </c>
      <c r="BH203" s="102" t="e">
        <f>LOOKUP(X203,dati!$W$4:$X$5)</f>
        <v>#N/A</v>
      </c>
      <c r="BI203" s="102" t="e">
        <f>LOOKUP(Y203,dati!$Y$4:$Z$5)</f>
        <v>#N/A</v>
      </c>
      <c r="BJ203" s="102" t="e">
        <f>LOOKUP(Z203,dati!$AA$4:$AB$6)</f>
        <v>#N/A</v>
      </c>
      <c r="BK203" s="102" t="e">
        <f>LOOKUP(AB203,dati!$AC$4:$AD$6)</f>
        <v>#N/A</v>
      </c>
      <c r="BL203" s="102" t="e">
        <f>LOOKUP(AE203,dati!$AE$4:$AF$5)</f>
        <v>#N/A</v>
      </c>
      <c r="BM203" s="102" t="e">
        <f>LOOKUP(AF203,dati!$AG$4:$AH$5)</f>
        <v>#N/A</v>
      </c>
      <c r="BN203" s="102" t="e">
        <f>LOOKUP(AG203,dati!$AI$4:$AJ$6)</f>
        <v>#N/A</v>
      </c>
      <c r="BO203" s="102" t="e">
        <f>LOOKUP(AI203,dati!$AK$4:$AL$5)</f>
        <v>#N/A</v>
      </c>
      <c r="BP203" s="102" t="e">
        <f>LOOKUP(AJ203,dati!$AM$4:$AN$5)</f>
        <v>#N/A</v>
      </c>
      <c r="BQ203" s="102" t="e">
        <f>LOOKUP(AK203,dati!$AO$4:$AP$6)</f>
        <v>#N/A</v>
      </c>
      <c r="BR203" s="102" t="str">
        <f>IF(AL203="","#N/D",LOOKUP(AL203,dati!$AQ$4:$AR$6))</f>
        <v>#N/D</v>
      </c>
      <c r="BS203" s="102" t="e">
        <f>LOOKUP(AN203,dati!$AS$4:$AT$5)</f>
        <v>#N/A</v>
      </c>
      <c r="BT203" s="102" t="e">
        <f>LOOKUP(AO203,dati!$AU$4:$AV$5)</f>
        <v>#N/A</v>
      </c>
      <c r="BV203" s="102">
        <f>IF(AND(R203="NO",Q203="SI",P203="SI",O203="SI"),dati!$AY$4,0)</f>
        <v>0</v>
      </c>
      <c r="BW203" s="102">
        <f>IF(AND(R203="NO",Q203="SI",P203="NO",O203="SI"),dati!$AY$5,0)</f>
        <v>0</v>
      </c>
      <c r="BX203" s="102">
        <f>IF(AND(R203="NO",Q203="SI",P203="SI",O203="NO"),dati!$AY$5,0)</f>
        <v>0</v>
      </c>
      <c r="BY203" s="102">
        <f>IF(AND(R203="NO",Q203="SI",P203="NO",O203="NO"),dati!$AY$6,0)</f>
        <v>0</v>
      </c>
      <c r="BZ203" s="102">
        <f>IF(AND(R203="NO",Q203="NO"),dati!$AY$7,0)</f>
        <v>0</v>
      </c>
      <c r="CA203" s="102">
        <f>IF(R203="SI",dati!$AY$8,0)</f>
        <v>0</v>
      </c>
      <c r="CC203" s="103" t="str">
        <f t="shared" si="20"/>
        <v xml:space="preserve"> XX XX XX</v>
      </c>
      <c r="CD203" s="104" t="e">
        <f>LOOKUP(CC203,dati!$BC$4:$BD$9)</f>
        <v>#N/A</v>
      </c>
      <c r="CE203" s="105" t="e">
        <f>LOOKUP(L203,dati!BE204:BF222)</f>
        <v>#N/A</v>
      </c>
    </row>
    <row r="204" spans="1:83" ht="30" customHeight="1" x14ac:dyDescent="0.25">
      <c r="A204" s="209">
        <f t="shared" si="17"/>
        <v>201</v>
      </c>
      <c r="B204" s="179"/>
      <c r="C204" s="192"/>
      <c r="D204" s="193"/>
      <c r="E204" s="194"/>
      <c r="F204" s="200"/>
      <c r="G204" s="186"/>
      <c r="H204" s="186"/>
      <c r="I204" s="186"/>
      <c r="J204" s="186"/>
      <c r="K204" s="187" t="str">
        <f>IF(L204="","",LOOKUP(L204,dati!$BE$5:$BF$27))</f>
        <v/>
      </c>
      <c r="L204" s="187"/>
      <c r="M204" s="188"/>
      <c r="N204" s="186"/>
      <c r="O204" s="186" t="s">
        <v>947</v>
      </c>
      <c r="P204" s="186" t="s">
        <v>947</v>
      </c>
      <c r="Q204" s="186" t="s">
        <v>947</v>
      </c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9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7"/>
      <c r="AS204" s="187"/>
      <c r="AT204" s="187"/>
      <c r="AU204" s="187">
        <f t="shared" si="18"/>
        <v>0</v>
      </c>
      <c r="AV204" s="187" t="e">
        <f>IF(AU204="","",LOOKUP(AU204,dati!$AY$4:$AZ$8))</f>
        <v>#N/A</v>
      </c>
      <c r="AW204" s="190" t="e">
        <f t="shared" si="19"/>
        <v>#N/A</v>
      </c>
      <c r="AX204" s="191"/>
      <c r="AY204" s="191"/>
      <c r="AZ204" s="206"/>
      <c r="BA204" s="102">
        <f>LOOKUP(O204,dati!$I$4:$J$6)</f>
        <v>0</v>
      </c>
      <c r="BB204" s="102">
        <f>LOOKUP(P204,dati!$K$4:$L$6)</f>
        <v>0</v>
      </c>
      <c r="BC204" s="102">
        <f>LOOKUP(Q204,dati!$M$4:$N$6)</f>
        <v>0</v>
      </c>
      <c r="BD204" s="102" t="e">
        <f>LOOKUP(R204,dati!$O$4:$P$6)</f>
        <v>#N/A</v>
      </c>
      <c r="BE204" s="102" t="e">
        <f>LOOKUP(S204,dati!$Q$4:$R$6)</f>
        <v>#N/A</v>
      </c>
      <c r="BF204" s="102" t="e">
        <f>LOOKUP(V204,dati!$S$4:$T$5)</f>
        <v>#N/A</v>
      </c>
      <c r="BG204" s="102" t="e">
        <f>LOOKUP(W204,dati!$U$4:$V$5)</f>
        <v>#N/A</v>
      </c>
      <c r="BH204" s="102" t="e">
        <f>LOOKUP(X204,dati!$W$4:$X$5)</f>
        <v>#N/A</v>
      </c>
      <c r="BI204" s="102" t="e">
        <f>LOOKUP(Y204,dati!$Y$4:$Z$5)</f>
        <v>#N/A</v>
      </c>
      <c r="BJ204" s="102" t="e">
        <f>LOOKUP(Z204,dati!$AA$4:$AB$6)</f>
        <v>#N/A</v>
      </c>
      <c r="BK204" s="102" t="e">
        <f>LOOKUP(AB204,dati!$AC$4:$AD$6)</f>
        <v>#N/A</v>
      </c>
      <c r="BL204" s="102" t="e">
        <f>LOOKUP(AE204,dati!$AE$4:$AF$5)</f>
        <v>#N/A</v>
      </c>
      <c r="BM204" s="102" t="e">
        <f>LOOKUP(AF204,dati!$AG$4:$AH$5)</f>
        <v>#N/A</v>
      </c>
      <c r="BN204" s="102" t="e">
        <f>LOOKUP(AG204,dati!$AI$4:$AJ$6)</f>
        <v>#N/A</v>
      </c>
      <c r="BO204" s="102" t="e">
        <f>LOOKUP(AI204,dati!$AK$4:$AL$5)</f>
        <v>#N/A</v>
      </c>
      <c r="BP204" s="102" t="e">
        <f>LOOKUP(AJ204,dati!$AM$4:$AN$5)</f>
        <v>#N/A</v>
      </c>
      <c r="BQ204" s="102" t="e">
        <f>LOOKUP(AK204,dati!$AO$4:$AP$6)</f>
        <v>#N/A</v>
      </c>
      <c r="BR204" s="102" t="str">
        <f>IF(AL204="","#N/D",LOOKUP(AL204,dati!$AQ$4:$AR$6))</f>
        <v>#N/D</v>
      </c>
      <c r="BS204" s="102" t="e">
        <f>LOOKUP(AN204,dati!$AS$4:$AT$5)</f>
        <v>#N/A</v>
      </c>
      <c r="BT204" s="102" t="e">
        <f>LOOKUP(AO204,dati!$AU$4:$AV$5)</f>
        <v>#N/A</v>
      </c>
      <c r="BV204" s="102">
        <f>IF(AND(R204="NO",Q204="SI",P204="SI",O204="SI"),dati!$AY$4,0)</f>
        <v>0</v>
      </c>
      <c r="BW204" s="102">
        <f>IF(AND(R204="NO",Q204="SI",P204="NO",O204="SI"),dati!$AY$5,0)</f>
        <v>0</v>
      </c>
      <c r="BX204" s="102">
        <f>IF(AND(R204="NO",Q204="SI",P204="SI",O204="NO"),dati!$AY$5,0)</f>
        <v>0</v>
      </c>
      <c r="BY204" s="102">
        <f>IF(AND(R204="NO",Q204="SI",P204="NO",O204="NO"),dati!$AY$6,0)</f>
        <v>0</v>
      </c>
      <c r="BZ204" s="102">
        <f>IF(AND(R204="NO",Q204="NO"),dati!$AY$7,0)</f>
        <v>0</v>
      </c>
      <c r="CA204" s="102">
        <f>IF(R204="SI",dati!$AY$8,0)</f>
        <v>0</v>
      </c>
      <c r="CC204" s="103" t="str">
        <f t="shared" si="20"/>
        <v xml:space="preserve"> XX XX XX</v>
      </c>
      <c r="CD204" s="104" t="e">
        <f>LOOKUP(CC204,dati!$BC$4:$BD$9)</f>
        <v>#N/A</v>
      </c>
      <c r="CE204" s="105" t="e">
        <f>LOOKUP(L204,dati!BE205:BF223)</f>
        <v>#N/A</v>
      </c>
    </row>
    <row r="205" spans="1:83" ht="30" customHeight="1" x14ac:dyDescent="0.25">
      <c r="A205" s="209">
        <f t="shared" si="17"/>
        <v>202</v>
      </c>
      <c r="B205" s="179"/>
      <c r="C205" s="192"/>
      <c r="D205" s="193"/>
      <c r="E205" s="194"/>
      <c r="F205" s="200"/>
      <c r="G205" s="186"/>
      <c r="H205" s="186"/>
      <c r="I205" s="186"/>
      <c r="J205" s="186"/>
      <c r="K205" s="187" t="str">
        <f>IF(L205="","",LOOKUP(L205,dati!$BE$5:$BF$27))</f>
        <v/>
      </c>
      <c r="L205" s="187"/>
      <c r="M205" s="188"/>
      <c r="N205" s="186"/>
      <c r="O205" s="186" t="s">
        <v>947</v>
      </c>
      <c r="P205" s="186" t="s">
        <v>947</v>
      </c>
      <c r="Q205" s="186" t="s">
        <v>947</v>
      </c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9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7"/>
      <c r="AS205" s="187"/>
      <c r="AT205" s="187"/>
      <c r="AU205" s="187">
        <f t="shared" si="18"/>
        <v>0</v>
      </c>
      <c r="AV205" s="187" t="e">
        <f>IF(AU205="","",LOOKUP(AU205,dati!$AY$4:$AZ$8))</f>
        <v>#N/A</v>
      </c>
      <c r="AW205" s="190" t="e">
        <f t="shared" si="19"/>
        <v>#N/A</v>
      </c>
      <c r="AX205" s="191"/>
      <c r="AY205" s="191"/>
      <c r="AZ205" s="206"/>
      <c r="BA205" s="102">
        <f>LOOKUP(O205,dati!$I$4:$J$6)</f>
        <v>0</v>
      </c>
      <c r="BB205" s="102">
        <f>LOOKUP(P205,dati!$K$4:$L$6)</f>
        <v>0</v>
      </c>
      <c r="BC205" s="102">
        <f>LOOKUP(Q205,dati!$M$4:$N$6)</f>
        <v>0</v>
      </c>
      <c r="BD205" s="102" t="e">
        <f>LOOKUP(R205,dati!$O$4:$P$6)</f>
        <v>#N/A</v>
      </c>
      <c r="BE205" s="102" t="e">
        <f>LOOKUP(S205,dati!$Q$4:$R$6)</f>
        <v>#N/A</v>
      </c>
      <c r="BF205" s="102" t="e">
        <f>LOOKUP(V205,dati!$S$4:$T$5)</f>
        <v>#N/A</v>
      </c>
      <c r="BG205" s="102" t="e">
        <f>LOOKUP(W205,dati!$U$4:$V$5)</f>
        <v>#N/A</v>
      </c>
      <c r="BH205" s="102" t="e">
        <f>LOOKUP(X205,dati!$W$4:$X$5)</f>
        <v>#N/A</v>
      </c>
      <c r="BI205" s="102" t="e">
        <f>LOOKUP(Y205,dati!$Y$4:$Z$5)</f>
        <v>#N/A</v>
      </c>
      <c r="BJ205" s="102" t="e">
        <f>LOOKUP(Z205,dati!$AA$4:$AB$6)</f>
        <v>#N/A</v>
      </c>
      <c r="BK205" s="102" t="e">
        <f>LOOKUP(AB205,dati!$AC$4:$AD$6)</f>
        <v>#N/A</v>
      </c>
      <c r="BL205" s="102" t="e">
        <f>LOOKUP(AE205,dati!$AE$4:$AF$5)</f>
        <v>#N/A</v>
      </c>
      <c r="BM205" s="102" t="e">
        <f>LOOKUP(AF205,dati!$AG$4:$AH$5)</f>
        <v>#N/A</v>
      </c>
      <c r="BN205" s="102" t="e">
        <f>LOOKUP(AG205,dati!$AI$4:$AJ$6)</f>
        <v>#N/A</v>
      </c>
      <c r="BO205" s="102" t="e">
        <f>LOOKUP(AI205,dati!$AK$4:$AL$5)</f>
        <v>#N/A</v>
      </c>
      <c r="BP205" s="102" t="e">
        <f>LOOKUP(AJ205,dati!$AM$4:$AN$5)</f>
        <v>#N/A</v>
      </c>
      <c r="BQ205" s="102" t="e">
        <f>LOOKUP(AK205,dati!$AO$4:$AP$6)</f>
        <v>#N/A</v>
      </c>
      <c r="BR205" s="102" t="str">
        <f>IF(AL205="","#N/D",LOOKUP(AL205,dati!$AQ$4:$AR$6))</f>
        <v>#N/D</v>
      </c>
      <c r="BS205" s="102" t="e">
        <f>LOOKUP(AN205,dati!$AS$4:$AT$5)</f>
        <v>#N/A</v>
      </c>
      <c r="BT205" s="102" t="e">
        <f>LOOKUP(AO205,dati!$AU$4:$AV$5)</f>
        <v>#N/A</v>
      </c>
      <c r="BV205" s="102">
        <f>IF(AND(R205="NO",Q205="SI",P205="SI",O205="SI"),dati!$AY$4,0)</f>
        <v>0</v>
      </c>
      <c r="BW205" s="102">
        <f>IF(AND(R205="NO",Q205="SI",P205="NO",O205="SI"),dati!$AY$5,0)</f>
        <v>0</v>
      </c>
      <c r="BX205" s="102">
        <f>IF(AND(R205="NO",Q205="SI",P205="SI",O205="NO"),dati!$AY$5,0)</f>
        <v>0</v>
      </c>
      <c r="BY205" s="102">
        <f>IF(AND(R205="NO",Q205="SI",P205="NO",O205="NO"),dati!$AY$6,0)</f>
        <v>0</v>
      </c>
      <c r="BZ205" s="102">
        <f>IF(AND(R205="NO",Q205="NO"),dati!$AY$7,0)</f>
        <v>0</v>
      </c>
      <c r="CA205" s="102">
        <f>IF(R205="SI",dati!$AY$8,0)</f>
        <v>0</v>
      </c>
      <c r="CC205" s="103" t="str">
        <f t="shared" si="20"/>
        <v xml:space="preserve"> XX XX XX</v>
      </c>
      <c r="CD205" s="104" t="e">
        <f>LOOKUP(CC205,dati!$BC$4:$BD$9)</f>
        <v>#N/A</v>
      </c>
      <c r="CE205" s="105" t="e">
        <f>LOOKUP(L205,dati!BE206:BF224)</f>
        <v>#N/A</v>
      </c>
    </row>
    <row r="206" spans="1:83" ht="30" customHeight="1" x14ac:dyDescent="0.25">
      <c r="A206" s="209">
        <f t="shared" si="17"/>
        <v>203</v>
      </c>
      <c r="B206" s="179"/>
      <c r="C206" s="192"/>
      <c r="D206" s="193"/>
      <c r="E206" s="194"/>
      <c r="F206" s="200"/>
      <c r="G206" s="186"/>
      <c r="H206" s="186"/>
      <c r="I206" s="186"/>
      <c r="J206" s="186"/>
      <c r="K206" s="187" t="str">
        <f>IF(L206="","",LOOKUP(L206,dati!$BE$5:$BF$27))</f>
        <v/>
      </c>
      <c r="L206" s="187"/>
      <c r="M206" s="188"/>
      <c r="N206" s="186"/>
      <c r="O206" s="186" t="s">
        <v>947</v>
      </c>
      <c r="P206" s="186" t="s">
        <v>947</v>
      </c>
      <c r="Q206" s="186" t="s">
        <v>947</v>
      </c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9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7"/>
      <c r="AS206" s="187"/>
      <c r="AT206" s="187"/>
      <c r="AU206" s="187">
        <f t="shared" si="18"/>
        <v>0</v>
      </c>
      <c r="AV206" s="187" t="e">
        <f>IF(AU206="","",LOOKUP(AU206,dati!$AY$4:$AZ$8))</f>
        <v>#N/A</v>
      </c>
      <c r="AW206" s="190" t="e">
        <f t="shared" si="19"/>
        <v>#N/A</v>
      </c>
      <c r="AX206" s="191"/>
      <c r="AY206" s="191"/>
      <c r="AZ206" s="206"/>
      <c r="BA206" s="102">
        <f>LOOKUP(O206,dati!$I$4:$J$6)</f>
        <v>0</v>
      </c>
      <c r="BB206" s="102">
        <f>LOOKUP(P206,dati!$K$4:$L$6)</f>
        <v>0</v>
      </c>
      <c r="BC206" s="102">
        <f>LOOKUP(Q206,dati!$M$4:$N$6)</f>
        <v>0</v>
      </c>
      <c r="BD206" s="102" t="e">
        <f>LOOKUP(R206,dati!$O$4:$P$6)</f>
        <v>#N/A</v>
      </c>
      <c r="BE206" s="102" t="e">
        <f>LOOKUP(S206,dati!$Q$4:$R$6)</f>
        <v>#N/A</v>
      </c>
      <c r="BF206" s="102" t="e">
        <f>LOOKUP(V206,dati!$S$4:$T$5)</f>
        <v>#N/A</v>
      </c>
      <c r="BG206" s="102" t="e">
        <f>LOOKUP(W206,dati!$U$4:$V$5)</f>
        <v>#N/A</v>
      </c>
      <c r="BH206" s="102" t="e">
        <f>LOOKUP(X206,dati!$W$4:$X$5)</f>
        <v>#N/A</v>
      </c>
      <c r="BI206" s="102" t="e">
        <f>LOOKUP(Y206,dati!$Y$4:$Z$5)</f>
        <v>#N/A</v>
      </c>
      <c r="BJ206" s="102" t="e">
        <f>LOOKUP(Z206,dati!$AA$4:$AB$6)</f>
        <v>#N/A</v>
      </c>
      <c r="BK206" s="102" t="e">
        <f>LOOKUP(AB206,dati!$AC$4:$AD$6)</f>
        <v>#N/A</v>
      </c>
      <c r="BL206" s="102" t="e">
        <f>LOOKUP(AE206,dati!$AE$4:$AF$5)</f>
        <v>#N/A</v>
      </c>
      <c r="BM206" s="102" t="e">
        <f>LOOKUP(AF206,dati!$AG$4:$AH$5)</f>
        <v>#N/A</v>
      </c>
      <c r="BN206" s="102" t="e">
        <f>LOOKUP(AG206,dati!$AI$4:$AJ$6)</f>
        <v>#N/A</v>
      </c>
      <c r="BO206" s="102" t="e">
        <f>LOOKUP(AI206,dati!$AK$4:$AL$5)</f>
        <v>#N/A</v>
      </c>
      <c r="BP206" s="102" t="e">
        <f>LOOKUP(AJ206,dati!$AM$4:$AN$5)</f>
        <v>#N/A</v>
      </c>
      <c r="BQ206" s="102" t="e">
        <f>LOOKUP(AK206,dati!$AO$4:$AP$6)</f>
        <v>#N/A</v>
      </c>
      <c r="BR206" s="102" t="str">
        <f>IF(AL206="","#N/D",LOOKUP(AL206,dati!$AQ$4:$AR$6))</f>
        <v>#N/D</v>
      </c>
      <c r="BS206" s="102" t="e">
        <f>LOOKUP(AN206,dati!$AS$4:$AT$5)</f>
        <v>#N/A</v>
      </c>
      <c r="BT206" s="102" t="e">
        <f>LOOKUP(AO206,dati!$AU$4:$AV$5)</f>
        <v>#N/A</v>
      </c>
      <c r="BV206" s="102">
        <f>IF(AND(R206="NO",Q206="SI",P206="SI",O206="SI"),dati!$AY$4,0)</f>
        <v>0</v>
      </c>
      <c r="BW206" s="102">
        <f>IF(AND(R206="NO",Q206="SI",P206="NO",O206="SI"),dati!$AY$5,0)</f>
        <v>0</v>
      </c>
      <c r="BX206" s="102">
        <f>IF(AND(R206="NO",Q206="SI",P206="SI",O206="NO"),dati!$AY$5,0)</f>
        <v>0</v>
      </c>
      <c r="BY206" s="102">
        <f>IF(AND(R206="NO",Q206="SI",P206="NO",O206="NO"),dati!$AY$6,0)</f>
        <v>0</v>
      </c>
      <c r="BZ206" s="102">
        <f>IF(AND(R206="NO",Q206="NO"),dati!$AY$7,0)</f>
        <v>0</v>
      </c>
      <c r="CA206" s="102">
        <f>IF(R206="SI",dati!$AY$8,0)</f>
        <v>0</v>
      </c>
      <c r="CC206" s="103" t="str">
        <f t="shared" si="20"/>
        <v xml:space="preserve"> XX XX XX</v>
      </c>
      <c r="CD206" s="104" t="e">
        <f>LOOKUP(CC206,dati!$BC$4:$BD$9)</f>
        <v>#N/A</v>
      </c>
      <c r="CE206" s="105" t="e">
        <f>LOOKUP(L206,dati!BE207:BF225)</f>
        <v>#N/A</v>
      </c>
    </row>
    <row r="207" spans="1:83" ht="30" customHeight="1" x14ac:dyDescent="0.25">
      <c r="A207" s="209">
        <f t="shared" si="17"/>
        <v>204</v>
      </c>
      <c r="B207" s="179"/>
      <c r="C207" s="192"/>
      <c r="D207" s="193"/>
      <c r="E207" s="194"/>
      <c r="F207" s="200"/>
      <c r="G207" s="186"/>
      <c r="H207" s="186"/>
      <c r="I207" s="186"/>
      <c r="J207" s="186"/>
      <c r="K207" s="187" t="str">
        <f>IF(L207="","",LOOKUP(L207,dati!$BE$5:$BF$27))</f>
        <v/>
      </c>
      <c r="L207" s="187"/>
      <c r="M207" s="188"/>
      <c r="N207" s="186"/>
      <c r="O207" s="186" t="s">
        <v>947</v>
      </c>
      <c r="P207" s="186" t="s">
        <v>947</v>
      </c>
      <c r="Q207" s="186" t="s">
        <v>947</v>
      </c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9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7"/>
      <c r="AS207" s="187"/>
      <c r="AT207" s="187"/>
      <c r="AU207" s="187">
        <f t="shared" si="18"/>
        <v>0</v>
      </c>
      <c r="AV207" s="187" t="e">
        <f>IF(AU207="","",LOOKUP(AU207,dati!$AY$4:$AZ$8))</f>
        <v>#N/A</v>
      </c>
      <c r="AW207" s="190" t="e">
        <f t="shared" si="19"/>
        <v>#N/A</v>
      </c>
      <c r="AX207" s="191"/>
      <c r="AY207" s="191"/>
      <c r="AZ207" s="206"/>
      <c r="BA207" s="102">
        <f>LOOKUP(O207,dati!$I$4:$J$6)</f>
        <v>0</v>
      </c>
      <c r="BB207" s="102">
        <f>LOOKUP(P207,dati!$K$4:$L$6)</f>
        <v>0</v>
      </c>
      <c r="BC207" s="102">
        <f>LOOKUP(Q207,dati!$M$4:$N$6)</f>
        <v>0</v>
      </c>
      <c r="BD207" s="102" t="e">
        <f>LOOKUP(R207,dati!$O$4:$P$6)</f>
        <v>#N/A</v>
      </c>
      <c r="BE207" s="102" t="e">
        <f>LOOKUP(S207,dati!$Q$4:$R$6)</f>
        <v>#N/A</v>
      </c>
      <c r="BF207" s="102" t="e">
        <f>LOOKUP(V207,dati!$S$4:$T$5)</f>
        <v>#N/A</v>
      </c>
      <c r="BG207" s="102" t="e">
        <f>LOOKUP(W207,dati!$U$4:$V$5)</f>
        <v>#N/A</v>
      </c>
      <c r="BH207" s="102" t="e">
        <f>LOOKUP(X207,dati!$W$4:$X$5)</f>
        <v>#N/A</v>
      </c>
      <c r="BI207" s="102" t="e">
        <f>LOOKUP(Y207,dati!$Y$4:$Z$5)</f>
        <v>#N/A</v>
      </c>
      <c r="BJ207" s="102" t="e">
        <f>LOOKUP(Z207,dati!$AA$4:$AB$6)</f>
        <v>#N/A</v>
      </c>
      <c r="BK207" s="102" t="e">
        <f>LOOKUP(AB207,dati!$AC$4:$AD$6)</f>
        <v>#N/A</v>
      </c>
      <c r="BL207" s="102" t="e">
        <f>LOOKUP(AE207,dati!$AE$4:$AF$5)</f>
        <v>#N/A</v>
      </c>
      <c r="BM207" s="102" t="e">
        <f>LOOKUP(AF207,dati!$AG$4:$AH$5)</f>
        <v>#N/A</v>
      </c>
      <c r="BN207" s="102" t="e">
        <f>LOOKUP(AG207,dati!$AI$4:$AJ$6)</f>
        <v>#N/A</v>
      </c>
      <c r="BO207" s="102" t="e">
        <f>LOOKUP(AI207,dati!$AK$4:$AL$5)</f>
        <v>#N/A</v>
      </c>
      <c r="BP207" s="102" t="e">
        <f>LOOKUP(AJ207,dati!$AM$4:$AN$5)</f>
        <v>#N/A</v>
      </c>
      <c r="BQ207" s="102" t="e">
        <f>LOOKUP(AK207,dati!$AO$4:$AP$6)</f>
        <v>#N/A</v>
      </c>
      <c r="BR207" s="102" t="str">
        <f>IF(AL207="","#N/D",LOOKUP(AL207,dati!$AQ$4:$AR$6))</f>
        <v>#N/D</v>
      </c>
      <c r="BS207" s="102" t="e">
        <f>LOOKUP(AN207,dati!$AS$4:$AT$5)</f>
        <v>#N/A</v>
      </c>
      <c r="BT207" s="102" t="e">
        <f>LOOKUP(AO207,dati!$AU$4:$AV$5)</f>
        <v>#N/A</v>
      </c>
      <c r="BV207" s="102">
        <f>IF(AND(R207="NO",Q207="SI",P207="SI",O207="SI"),dati!$AY$4,0)</f>
        <v>0</v>
      </c>
      <c r="BW207" s="102">
        <f>IF(AND(R207="NO",Q207="SI",P207="NO",O207="SI"),dati!$AY$5,0)</f>
        <v>0</v>
      </c>
      <c r="BX207" s="102">
        <f>IF(AND(R207="NO",Q207="SI",P207="SI",O207="NO"),dati!$AY$5,0)</f>
        <v>0</v>
      </c>
      <c r="BY207" s="102">
        <f>IF(AND(R207="NO",Q207="SI",P207="NO",O207="NO"),dati!$AY$6,0)</f>
        <v>0</v>
      </c>
      <c r="BZ207" s="102">
        <f>IF(AND(R207="NO",Q207="NO"),dati!$AY$7,0)</f>
        <v>0</v>
      </c>
      <c r="CA207" s="102">
        <f>IF(R207="SI",dati!$AY$8,0)</f>
        <v>0</v>
      </c>
      <c r="CC207" s="103" t="str">
        <f t="shared" si="20"/>
        <v xml:space="preserve"> XX XX XX</v>
      </c>
      <c r="CD207" s="104" t="e">
        <f>LOOKUP(CC207,dati!$BC$4:$BD$9)</f>
        <v>#N/A</v>
      </c>
      <c r="CE207" s="105" t="e">
        <f>LOOKUP(L207,dati!BE208:BF226)</f>
        <v>#N/A</v>
      </c>
    </row>
    <row r="208" spans="1:83" ht="30" customHeight="1" x14ac:dyDescent="0.25">
      <c r="A208" s="209">
        <f t="shared" si="17"/>
        <v>205</v>
      </c>
      <c r="B208" s="179"/>
      <c r="C208" s="192"/>
      <c r="D208" s="193"/>
      <c r="E208" s="194"/>
      <c r="F208" s="200"/>
      <c r="G208" s="186"/>
      <c r="H208" s="186"/>
      <c r="I208" s="186"/>
      <c r="J208" s="186"/>
      <c r="K208" s="187" t="str">
        <f>IF(L208="","",LOOKUP(L208,dati!$BE$5:$BF$27))</f>
        <v/>
      </c>
      <c r="L208" s="187"/>
      <c r="M208" s="188"/>
      <c r="N208" s="186"/>
      <c r="O208" s="186" t="s">
        <v>947</v>
      </c>
      <c r="P208" s="186" t="s">
        <v>947</v>
      </c>
      <c r="Q208" s="186" t="s">
        <v>947</v>
      </c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9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7"/>
      <c r="AS208" s="187"/>
      <c r="AT208" s="187"/>
      <c r="AU208" s="187">
        <f t="shared" si="18"/>
        <v>0</v>
      </c>
      <c r="AV208" s="187" t="e">
        <f>IF(AU208="","",LOOKUP(AU208,dati!$AY$4:$AZ$8))</f>
        <v>#N/A</v>
      </c>
      <c r="AW208" s="190" t="e">
        <f t="shared" si="19"/>
        <v>#N/A</v>
      </c>
      <c r="AX208" s="191"/>
      <c r="AY208" s="191"/>
      <c r="AZ208" s="206"/>
      <c r="BA208" s="102">
        <f>LOOKUP(O208,dati!$I$4:$J$6)</f>
        <v>0</v>
      </c>
      <c r="BB208" s="102">
        <f>LOOKUP(P208,dati!$K$4:$L$6)</f>
        <v>0</v>
      </c>
      <c r="BC208" s="102">
        <f>LOOKUP(Q208,dati!$M$4:$N$6)</f>
        <v>0</v>
      </c>
      <c r="BD208" s="102" t="e">
        <f>LOOKUP(R208,dati!$O$4:$P$6)</f>
        <v>#N/A</v>
      </c>
      <c r="BE208" s="102" t="e">
        <f>LOOKUP(S208,dati!$Q$4:$R$6)</f>
        <v>#N/A</v>
      </c>
      <c r="BF208" s="102" t="e">
        <f>LOOKUP(V208,dati!$S$4:$T$5)</f>
        <v>#N/A</v>
      </c>
      <c r="BG208" s="102" t="e">
        <f>LOOKUP(W208,dati!$U$4:$V$5)</f>
        <v>#N/A</v>
      </c>
      <c r="BH208" s="102" t="e">
        <f>LOOKUP(X208,dati!$W$4:$X$5)</f>
        <v>#N/A</v>
      </c>
      <c r="BI208" s="102" t="e">
        <f>LOOKUP(Y208,dati!$Y$4:$Z$5)</f>
        <v>#N/A</v>
      </c>
      <c r="BJ208" s="102" t="e">
        <f>LOOKUP(Z208,dati!$AA$4:$AB$6)</f>
        <v>#N/A</v>
      </c>
      <c r="BK208" s="102" t="e">
        <f>LOOKUP(AB208,dati!$AC$4:$AD$6)</f>
        <v>#N/A</v>
      </c>
      <c r="BL208" s="102" t="e">
        <f>LOOKUP(AE208,dati!$AE$4:$AF$5)</f>
        <v>#N/A</v>
      </c>
      <c r="BM208" s="102" t="e">
        <f>LOOKUP(AF208,dati!$AG$4:$AH$5)</f>
        <v>#N/A</v>
      </c>
      <c r="BN208" s="102" t="e">
        <f>LOOKUP(AG208,dati!$AI$4:$AJ$6)</f>
        <v>#N/A</v>
      </c>
      <c r="BO208" s="102" t="e">
        <f>LOOKUP(AI208,dati!$AK$4:$AL$5)</f>
        <v>#N/A</v>
      </c>
      <c r="BP208" s="102" t="e">
        <f>LOOKUP(AJ208,dati!$AM$4:$AN$5)</f>
        <v>#N/A</v>
      </c>
      <c r="BQ208" s="102" t="e">
        <f>LOOKUP(AK208,dati!$AO$4:$AP$6)</f>
        <v>#N/A</v>
      </c>
      <c r="BR208" s="102" t="str">
        <f>IF(AL208="","#N/D",LOOKUP(AL208,dati!$AQ$4:$AR$6))</f>
        <v>#N/D</v>
      </c>
      <c r="BS208" s="102" t="e">
        <f>LOOKUP(AN208,dati!$AS$4:$AT$5)</f>
        <v>#N/A</v>
      </c>
      <c r="BT208" s="102" t="e">
        <f>LOOKUP(AO208,dati!$AU$4:$AV$5)</f>
        <v>#N/A</v>
      </c>
      <c r="BV208" s="102">
        <f>IF(AND(R208="NO",Q208="SI",P208="SI",O208="SI"),dati!$AY$4,0)</f>
        <v>0</v>
      </c>
      <c r="BW208" s="102">
        <f>IF(AND(R208="NO",Q208="SI",P208="NO",O208="SI"),dati!$AY$5,0)</f>
        <v>0</v>
      </c>
      <c r="BX208" s="102">
        <f>IF(AND(R208="NO",Q208="SI",P208="SI",O208="NO"),dati!$AY$5,0)</f>
        <v>0</v>
      </c>
      <c r="BY208" s="102">
        <f>IF(AND(R208="NO",Q208="SI",P208="NO",O208="NO"),dati!$AY$6,0)</f>
        <v>0</v>
      </c>
      <c r="BZ208" s="102">
        <f>IF(AND(R208="NO",Q208="NO"),dati!$AY$7,0)</f>
        <v>0</v>
      </c>
      <c r="CA208" s="102">
        <f>IF(R208="SI",dati!$AY$8,0)</f>
        <v>0</v>
      </c>
      <c r="CC208" s="103" t="str">
        <f t="shared" si="20"/>
        <v xml:space="preserve"> XX XX XX</v>
      </c>
      <c r="CD208" s="104" t="e">
        <f>LOOKUP(CC208,dati!$BC$4:$BD$9)</f>
        <v>#N/A</v>
      </c>
      <c r="CE208" s="105" t="e">
        <f>LOOKUP(L208,dati!BE209:BF227)</f>
        <v>#N/A</v>
      </c>
    </row>
    <row r="209" spans="1:83" ht="30" customHeight="1" x14ac:dyDescent="0.25">
      <c r="A209" s="209">
        <f t="shared" si="17"/>
        <v>206</v>
      </c>
      <c r="B209" s="179"/>
      <c r="C209" s="192"/>
      <c r="D209" s="193"/>
      <c r="E209" s="194"/>
      <c r="F209" s="200"/>
      <c r="G209" s="186"/>
      <c r="H209" s="186"/>
      <c r="I209" s="186"/>
      <c r="J209" s="186"/>
      <c r="K209" s="187" t="str">
        <f>IF(L209="","",LOOKUP(L209,dati!$BE$5:$BF$27))</f>
        <v/>
      </c>
      <c r="L209" s="187"/>
      <c r="M209" s="188"/>
      <c r="N209" s="186"/>
      <c r="O209" s="186" t="s">
        <v>947</v>
      </c>
      <c r="P209" s="186" t="s">
        <v>947</v>
      </c>
      <c r="Q209" s="186" t="s">
        <v>947</v>
      </c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9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7"/>
      <c r="AS209" s="187"/>
      <c r="AT209" s="187"/>
      <c r="AU209" s="187">
        <f t="shared" si="18"/>
        <v>0</v>
      </c>
      <c r="AV209" s="187" t="e">
        <f>IF(AU209="","",LOOKUP(AU209,dati!$AY$4:$AZ$8))</f>
        <v>#N/A</v>
      </c>
      <c r="AW209" s="190" t="e">
        <f t="shared" si="19"/>
        <v>#N/A</v>
      </c>
      <c r="AX209" s="191"/>
      <c r="AY209" s="191"/>
      <c r="AZ209" s="206"/>
      <c r="BA209" s="102">
        <f>LOOKUP(O209,dati!$I$4:$J$6)</f>
        <v>0</v>
      </c>
      <c r="BB209" s="102">
        <f>LOOKUP(P209,dati!$K$4:$L$6)</f>
        <v>0</v>
      </c>
      <c r="BC209" s="102">
        <f>LOOKUP(Q209,dati!$M$4:$N$6)</f>
        <v>0</v>
      </c>
      <c r="BD209" s="102" t="e">
        <f>LOOKUP(R209,dati!$O$4:$P$6)</f>
        <v>#N/A</v>
      </c>
      <c r="BE209" s="102" t="e">
        <f>LOOKUP(S209,dati!$Q$4:$R$6)</f>
        <v>#N/A</v>
      </c>
      <c r="BF209" s="102" t="e">
        <f>LOOKUP(V209,dati!$S$4:$T$5)</f>
        <v>#N/A</v>
      </c>
      <c r="BG209" s="102" t="e">
        <f>LOOKUP(W209,dati!$U$4:$V$5)</f>
        <v>#N/A</v>
      </c>
      <c r="BH209" s="102" t="e">
        <f>LOOKUP(X209,dati!$W$4:$X$5)</f>
        <v>#N/A</v>
      </c>
      <c r="BI209" s="102" t="e">
        <f>LOOKUP(Y209,dati!$Y$4:$Z$5)</f>
        <v>#N/A</v>
      </c>
      <c r="BJ209" s="102" t="e">
        <f>LOOKUP(Z209,dati!$AA$4:$AB$6)</f>
        <v>#N/A</v>
      </c>
      <c r="BK209" s="102" t="e">
        <f>LOOKUP(AB209,dati!$AC$4:$AD$6)</f>
        <v>#N/A</v>
      </c>
      <c r="BL209" s="102" t="e">
        <f>LOOKUP(AE209,dati!$AE$4:$AF$5)</f>
        <v>#N/A</v>
      </c>
      <c r="BM209" s="102" t="e">
        <f>LOOKUP(AF209,dati!$AG$4:$AH$5)</f>
        <v>#N/A</v>
      </c>
      <c r="BN209" s="102" t="e">
        <f>LOOKUP(AG209,dati!$AI$4:$AJ$6)</f>
        <v>#N/A</v>
      </c>
      <c r="BO209" s="102" t="e">
        <f>LOOKUP(AI209,dati!$AK$4:$AL$5)</f>
        <v>#N/A</v>
      </c>
      <c r="BP209" s="102" t="e">
        <f>LOOKUP(AJ209,dati!$AM$4:$AN$5)</f>
        <v>#N/A</v>
      </c>
      <c r="BQ209" s="102" t="e">
        <f>LOOKUP(AK209,dati!$AO$4:$AP$6)</f>
        <v>#N/A</v>
      </c>
      <c r="BR209" s="102" t="str">
        <f>IF(AL209="","#N/D",LOOKUP(AL209,dati!$AQ$4:$AR$6))</f>
        <v>#N/D</v>
      </c>
      <c r="BS209" s="102" t="e">
        <f>LOOKUP(AN209,dati!$AS$4:$AT$5)</f>
        <v>#N/A</v>
      </c>
      <c r="BT209" s="102" t="e">
        <f>LOOKUP(AO209,dati!$AU$4:$AV$5)</f>
        <v>#N/A</v>
      </c>
      <c r="BV209" s="102">
        <f>IF(AND(R209="NO",Q209="SI",P209="SI",O209="SI"),dati!$AY$4,0)</f>
        <v>0</v>
      </c>
      <c r="BW209" s="102">
        <f>IF(AND(R209="NO",Q209="SI",P209="NO",O209="SI"),dati!$AY$5,0)</f>
        <v>0</v>
      </c>
      <c r="BX209" s="102">
        <f>IF(AND(R209="NO",Q209="SI",P209="SI",O209="NO"),dati!$AY$5,0)</f>
        <v>0</v>
      </c>
      <c r="BY209" s="102">
        <f>IF(AND(R209="NO",Q209="SI",P209="NO",O209="NO"),dati!$AY$6,0)</f>
        <v>0</v>
      </c>
      <c r="BZ209" s="102">
        <f>IF(AND(R209="NO",Q209="NO"),dati!$AY$7,0)</f>
        <v>0</v>
      </c>
      <c r="CA209" s="102">
        <f>IF(R209="SI",dati!$AY$8,0)</f>
        <v>0</v>
      </c>
      <c r="CC209" s="103" t="str">
        <f t="shared" si="20"/>
        <v xml:space="preserve"> XX XX XX</v>
      </c>
      <c r="CD209" s="104" t="e">
        <f>LOOKUP(CC209,dati!$BC$4:$BD$9)</f>
        <v>#N/A</v>
      </c>
      <c r="CE209" s="105" t="e">
        <f>LOOKUP(L209,dati!BE210:BF228)</f>
        <v>#N/A</v>
      </c>
    </row>
    <row r="210" spans="1:83" ht="30" customHeight="1" x14ac:dyDescent="0.25">
      <c r="A210" s="209">
        <f t="shared" si="17"/>
        <v>207</v>
      </c>
      <c r="B210" s="179"/>
      <c r="C210" s="192"/>
      <c r="D210" s="193"/>
      <c r="E210" s="194"/>
      <c r="F210" s="200"/>
      <c r="G210" s="186"/>
      <c r="H210" s="186"/>
      <c r="I210" s="186"/>
      <c r="J210" s="186"/>
      <c r="K210" s="187" t="str">
        <f>IF(L210="","",LOOKUP(L210,dati!$BE$5:$BF$27))</f>
        <v/>
      </c>
      <c r="L210" s="187"/>
      <c r="M210" s="188"/>
      <c r="N210" s="186"/>
      <c r="O210" s="186" t="s">
        <v>947</v>
      </c>
      <c r="P210" s="186" t="s">
        <v>947</v>
      </c>
      <c r="Q210" s="186" t="s">
        <v>947</v>
      </c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9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7"/>
      <c r="AS210" s="187"/>
      <c r="AT210" s="187"/>
      <c r="AU210" s="187">
        <f t="shared" si="18"/>
        <v>0</v>
      </c>
      <c r="AV210" s="187" t="e">
        <f>IF(AU210="","",LOOKUP(AU210,dati!$AY$4:$AZ$8))</f>
        <v>#N/A</v>
      </c>
      <c r="AW210" s="190" t="e">
        <f t="shared" si="19"/>
        <v>#N/A</v>
      </c>
      <c r="AX210" s="191"/>
      <c r="AY210" s="191"/>
      <c r="AZ210" s="206"/>
      <c r="BA210" s="102">
        <f>LOOKUP(O210,dati!$I$4:$J$6)</f>
        <v>0</v>
      </c>
      <c r="BB210" s="102">
        <f>LOOKUP(P210,dati!$K$4:$L$6)</f>
        <v>0</v>
      </c>
      <c r="BC210" s="102">
        <f>LOOKUP(Q210,dati!$M$4:$N$6)</f>
        <v>0</v>
      </c>
      <c r="BD210" s="102" t="e">
        <f>LOOKUP(R210,dati!$O$4:$P$6)</f>
        <v>#N/A</v>
      </c>
      <c r="BE210" s="102" t="e">
        <f>LOOKUP(S210,dati!$Q$4:$R$6)</f>
        <v>#N/A</v>
      </c>
      <c r="BF210" s="102" t="e">
        <f>LOOKUP(V210,dati!$S$4:$T$5)</f>
        <v>#N/A</v>
      </c>
      <c r="BG210" s="102" t="e">
        <f>LOOKUP(W210,dati!$U$4:$V$5)</f>
        <v>#N/A</v>
      </c>
      <c r="BH210" s="102" t="e">
        <f>LOOKUP(X210,dati!$W$4:$X$5)</f>
        <v>#N/A</v>
      </c>
      <c r="BI210" s="102" t="e">
        <f>LOOKUP(Y210,dati!$Y$4:$Z$5)</f>
        <v>#N/A</v>
      </c>
      <c r="BJ210" s="102" t="e">
        <f>LOOKUP(Z210,dati!$AA$4:$AB$6)</f>
        <v>#N/A</v>
      </c>
      <c r="BK210" s="102" t="e">
        <f>LOOKUP(AB210,dati!$AC$4:$AD$6)</f>
        <v>#N/A</v>
      </c>
      <c r="BL210" s="102" t="e">
        <f>LOOKUP(AE210,dati!$AE$4:$AF$5)</f>
        <v>#N/A</v>
      </c>
      <c r="BM210" s="102" t="e">
        <f>LOOKUP(AF210,dati!$AG$4:$AH$5)</f>
        <v>#N/A</v>
      </c>
      <c r="BN210" s="102" t="e">
        <f>LOOKUP(AG210,dati!$AI$4:$AJ$6)</f>
        <v>#N/A</v>
      </c>
      <c r="BO210" s="102" t="e">
        <f>LOOKUP(AI210,dati!$AK$4:$AL$5)</f>
        <v>#N/A</v>
      </c>
      <c r="BP210" s="102" t="e">
        <f>LOOKUP(AJ210,dati!$AM$4:$AN$5)</f>
        <v>#N/A</v>
      </c>
      <c r="BQ210" s="102" t="e">
        <f>LOOKUP(AK210,dati!$AO$4:$AP$6)</f>
        <v>#N/A</v>
      </c>
      <c r="BR210" s="102" t="str">
        <f>IF(AL210="","#N/D",LOOKUP(AL210,dati!$AQ$4:$AR$6))</f>
        <v>#N/D</v>
      </c>
      <c r="BS210" s="102" t="e">
        <f>LOOKUP(AN210,dati!$AS$4:$AT$5)</f>
        <v>#N/A</v>
      </c>
      <c r="BT210" s="102" t="e">
        <f>LOOKUP(AO210,dati!$AU$4:$AV$5)</f>
        <v>#N/A</v>
      </c>
      <c r="BV210" s="102">
        <f>IF(AND(R210="NO",Q210="SI",P210="SI",O210="SI"),dati!$AY$4,0)</f>
        <v>0</v>
      </c>
      <c r="BW210" s="102">
        <f>IF(AND(R210="NO",Q210="SI",P210="NO",O210="SI"),dati!$AY$5,0)</f>
        <v>0</v>
      </c>
      <c r="BX210" s="102">
        <f>IF(AND(R210="NO",Q210="SI",P210="SI",O210="NO"),dati!$AY$5,0)</f>
        <v>0</v>
      </c>
      <c r="BY210" s="102">
        <f>IF(AND(R210="NO",Q210="SI",P210="NO",O210="NO"),dati!$AY$6,0)</f>
        <v>0</v>
      </c>
      <c r="BZ210" s="102">
        <f>IF(AND(R210="NO",Q210="NO"),dati!$AY$7,0)</f>
        <v>0</v>
      </c>
      <c r="CA210" s="102">
        <f>IF(R210="SI",dati!$AY$8,0)</f>
        <v>0</v>
      </c>
      <c r="CC210" s="103" t="str">
        <f t="shared" si="20"/>
        <v xml:space="preserve"> XX XX XX</v>
      </c>
      <c r="CD210" s="104" t="e">
        <f>LOOKUP(CC210,dati!$BC$4:$BD$9)</f>
        <v>#N/A</v>
      </c>
      <c r="CE210" s="105" t="e">
        <f>LOOKUP(L210,dati!BE211:BF229)</f>
        <v>#N/A</v>
      </c>
    </row>
    <row r="211" spans="1:83" ht="30" customHeight="1" x14ac:dyDescent="0.25">
      <c r="A211" s="209">
        <f t="shared" si="17"/>
        <v>208</v>
      </c>
      <c r="B211" s="179"/>
      <c r="C211" s="192"/>
      <c r="D211" s="193"/>
      <c r="E211" s="194"/>
      <c r="F211" s="200"/>
      <c r="G211" s="186"/>
      <c r="H211" s="186"/>
      <c r="I211" s="186"/>
      <c r="J211" s="186"/>
      <c r="K211" s="187" t="str">
        <f>IF(L211="","",LOOKUP(L211,dati!$BE$5:$BF$27))</f>
        <v/>
      </c>
      <c r="L211" s="187"/>
      <c r="M211" s="188"/>
      <c r="N211" s="186"/>
      <c r="O211" s="186" t="s">
        <v>947</v>
      </c>
      <c r="P211" s="186" t="s">
        <v>947</v>
      </c>
      <c r="Q211" s="186" t="s">
        <v>947</v>
      </c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9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7"/>
      <c r="AS211" s="187"/>
      <c r="AT211" s="187"/>
      <c r="AU211" s="187">
        <f t="shared" si="18"/>
        <v>0</v>
      </c>
      <c r="AV211" s="187" t="e">
        <f>IF(AU211="","",LOOKUP(AU211,dati!$AY$4:$AZ$8))</f>
        <v>#N/A</v>
      </c>
      <c r="AW211" s="190" t="e">
        <f t="shared" si="19"/>
        <v>#N/A</v>
      </c>
      <c r="AX211" s="191"/>
      <c r="AY211" s="191"/>
      <c r="AZ211" s="206"/>
      <c r="BA211" s="102">
        <f>LOOKUP(O211,dati!$I$4:$J$6)</f>
        <v>0</v>
      </c>
      <c r="BB211" s="102">
        <f>LOOKUP(P211,dati!$K$4:$L$6)</f>
        <v>0</v>
      </c>
      <c r="BC211" s="102">
        <f>LOOKUP(Q211,dati!$M$4:$N$6)</f>
        <v>0</v>
      </c>
      <c r="BD211" s="102" t="e">
        <f>LOOKUP(R211,dati!$O$4:$P$6)</f>
        <v>#N/A</v>
      </c>
      <c r="BE211" s="102" t="e">
        <f>LOOKUP(S211,dati!$Q$4:$R$6)</f>
        <v>#N/A</v>
      </c>
      <c r="BF211" s="102" t="e">
        <f>LOOKUP(V211,dati!$S$4:$T$5)</f>
        <v>#N/A</v>
      </c>
      <c r="BG211" s="102" t="e">
        <f>LOOKUP(W211,dati!$U$4:$V$5)</f>
        <v>#N/A</v>
      </c>
      <c r="BH211" s="102" t="e">
        <f>LOOKUP(X211,dati!$W$4:$X$5)</f>
        <v>#N/A</v>
      </c>
      <c r="BI211" s="102" t="e">
        <f>LOOKUP(Y211,dati!$Y$4:$Z$5)</f>
        <v>#N/A</v>
      </c>
      <c r="BJ211" s="102" t="e">
        <f>LOOKUP(Z211,dati!$AA$4:$AB$6)</f>
        <v>#N/A</v>
      </c>
      <c r="BK211" s="102" t="e">
        <f>LOOKUP(AB211,dati!$AC$4:$AD$6)</f>
        <v>#N/A</v>
      </c>
      <c r="BL211" s="102" t="e">
        <f>LOOKUP(AE211,dati!$AE$4:$AF$5)</f>
        <v>#N/A</v>
      </c>
      <c r="BM211" s="102" t="e">
        <f>LOOKUP(AF211,dati!$AG$4:$AH$5)</f>
        <v>#N/A</v>
      </c>
      <c r="BN211" s="102" t="e">
        <f>LOOKUP(AG211,dati!$AI$4:$AJ$6)</f>
        <v>#N/A</v>
      </c>
      <c r="BO211" s="102" t="e">
        <f>LOOKUP(AI211,dati!$AK$4:$AL$5)</f>
        <v>#N/A</v>
      </c>
      <c r="BP211" s="102" t="e">
        <f>LOOKUP(AJ211,dati!$AM$4:$AN$5)</f>
        <v>#N/A</v>
      </c>
      <c r="BQ211" s="102" t="e">
        <f>LOOKUP(AK211,dati!$AO$4:$AP$6)</f>
        <v>#N/A</v>
      </c>
      <c r="BR211" s="102" t="str">
        <f>IF(AL211="","#N/D",LOOKUP(AL211,dati!$AQ$4:$AR$6))</f>
        <v>#N/D</v>
      </c>
      <c r="BS211" s="102" t="e">
        <f>LOOKUP(AN211,dati!$AS$4:$AT$5)</f>
        <v>#N/A</v>
      </c>
      <c r="BT211" s="102" t="e">
        <f>LOOKUP(AO211,dati!$AU$4:$AV$5)</f>
        <v>#N/A</v>
      </c>
      <c r="BV211" s="102">
        <f>IF(AND(R211="NO",Q211="SI",P211="SI",O211="SI"),dati!$AY$4,0)</f>
        <v>0</v>
      </c>
      <c r="BW211" s="102">
        <f>IF(AND(R211="NO",Q211="SI",P211="NO",O211="SI"),dati!$AY$5,0)</f>
        <v>0</v>
      </c>
      <c r="BX211" s="102">
        <f>IF(AND(R211="NO",Q211="SI",P211="SI",O211="NO"),dati!$AY$5,0)</f>
        <v>0</v>
      </c>
      <c r="BY211" s="102">
        <f>IF(AND(R211="NO",Q211="SI",P211="NO",O211="NO"),dati!$AY$6,0)</f>
        <v>0</v>
      </c>
      <c r="BZ211" s="102">
        <f>IF(AND(R211="NO",Q211="NO"),dati!$AY$7,0)</f>
        <v>0</v>
      </c>
      <c r="CA211" s="102">
        <f>IF(R211="SI",dati!$AY$8,0)</f>
        <v>0</v>
      </c>
      <c r="CC211" s="103" t="str">
        <f t="shared" si="20"/>
        <v xml:space="preserve"> XX XX XX</v>
      </c>
      <c r="CD211" s="104" t="e">
        <f>LOOKUP(CC211,dati!$BC$4:$BD$9)</f>
        <v>#N/A</v>
      </c>
      <c r="CE211" s="105" t="e">
        <f>LOOKUP(L211,dati!BE212:BF230)</f>
        <v>#N/A</v>
      </c>
    </row>
    <row r="212" spans="1:83" ht="30" customHeight="1" x14ac:dyDescent="0.25">
      <c r="A212" s="209">
        <f t="shared" si="17"/>
        <v>209</v>
      </c>
      <c r="B212" s="179"/>
      <c r="C212" s="192"/>
      <c r="D212" s="193"/>
      <c r="E212" s="194"/>
      <c r="F212" s="200"/>
      <c r="G212" s="186"/>
      <c r="H212" s="186"/>
      <c r="I212" s="186"/>
      <c r="J212" s="186"/>
      <c r="K212" s="187" t="str">
        <f>IF(L212="","",LOOKUP(L212,dati!$BE$5:$BF$27))</f>
        <v/>
      </c>
      <c r="L212" s="187"/>
      <c r="M212" s="188"/>
      <c r="N212" s="186"/>
      <c r="O212" s="186" t="s">
        <v>947</v>
      </c>
      <c r="P212" s="186" t="s">
        <v>947</v>
      </c>
      <c r="Q212" s="186" t="s">
        <v>947</v>
      </c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9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7"/>
      <c r="AS212" s="187"/>
      <c r="AT212" s="187"/>
      <c r="AU212" s="187">
        <f t="shared" si="18"/>
        <v>0</v>
      </c>
      <c r="AV212" s="187" t="e">
        <f>IF(AU212="","",LOOKUP(AU212,dati!$AY$4:$AZ$8))</f>
        <v>#N/A</v>
      </c>
      <c r="AW212" s="190" t="e">
        <f t="shared" si="19"/>
        <v>#N/A</v>
      </c>
      <c r="AX212" s="191"/>
      <c r="AY212" s="191"/>
      <c r="AZ212" s="206"/>
      <c r="BA212" s="102">
        <f>LOOKUP(O212,dati!$I$4:$J$6)</f>
        <v>0</v>
      </c>
      <c r="BB212" s="102">
        <f>LOOKUP(P212,dati!$K$4:$L$6)</f>
        <v>0</v>
      </c>
      <c r="BC212" s="102">
        <f>LOOKUP(Q212,dati!$M$4:$N$6)</f>
        <v>0</v>
      </c>
      <c r="BD212" s="102" t="e">
        <f>LOOKUP(R212,dati!$O$4:$P$6)</f>
        <v>#N/A</v>
      </c>
      <c r="BE212" s="102" t="e">
        <f>LOOKUP(S212,dati!$Q$4:$R$6)</f>
        <v>#N/A</v>
      </c>
      <c r="BF212" s="102" t="e">
        <f>LOOKUP(V212,dati!$S$4:$T$5)</f>
        <v>#N/A</v>
      </c>
      <c r="BG212" s="102" t="e">
        <f>LOOKUP(W212,dati!$U$4:$V$5)</f>
        <v>#N/A</v>
      </c>
      <c r="BH212" s="102" t="e">
        <f>LOOKUP(X212,dati!$W$4:$X$5)</f>
        <v>#N/A</v>
      </c>
      <c r="BI212" s="102" t="e">
        <f>LOOKUP(Y212,dati!$Y$4:$Z$5)</f>
        <v>#N/A</v>
      </c>
      <c r="BJ212" s="102" t="e">
        <f>LOOKUP(Z212,dati!$AA$4:$AB$6)</f>
        <v>#N/A</v>
      </c>
      <c r="BK212" s="102" t="e">
        <f>LOOKUP(AB212,dati!$AC$4:$AD$6)</f>
        <v>#N/A</v>
      </c>
      <c r="BL212" s="102" t="e">
        <f>LOOKUP(AE212,dati!$AE$4:$AF$5)</f>
        <v>#N/A</v>
      </c>
      <c r="BM212" s="102" t="e">
        <f>LOOKUP(AF212,dati!$AG$4:$AH$5)</f>
        <v>#N/A</v>
      </c>
      <c r="BN212" s="102" t="e">
        <f>LOOKUP(AG212,dati!$AI$4:$AJ$6)</f>
        <v>#N/A</v>
      </c>
      <c r="BO212" s="102" t="e">
        <f>LOOKUP(AI212,dati!$AK$4:$AL$5)</f>
        <v>#N/A</v>
      </c>
      <c r="BP212" s="102" t="e">
        <f>LOOKUP(AJ212,dati!$AM$4:$AN$5)</f>
        <v>#N/A</v>
      </c>
      <c r="BQ212" s="102" t="e">
        <f>LOOKUP(AK212,dati!$AO$4:$AP$6)</f>
        <v>#N/A</v>
      </c>
      <c r="BR212" s="102" t="str">
        <f>IF(AL212="","#N/D",LOOKUP(AL212,dati!$AQ$4:$AR$6))</f>
        <v>#N/D</v>
      </c>
      <c r="BS212" s="102" t="e">
        <f>LOOKUP(AN212,dati!$AS$4:$AT$5)</f>
        <v>#N/A</v>
      </c>
      <c r="BT212" s="102" t="e">
        <f>LOOKUP(AO212,dati!$AU$4:$AV$5)</f>
        <v>#N/A</v>
      </c>
      <c r="BV212" s="102">
        <f>IF(AND(R212="NO",Q212="SI",P212="SI",O212="SI"),dati!$AY$4,0)</f>
        <v>0</v>
      </c>
      <c r="BW212" s="102">
        <f>IF(AND(R212="NO",Q212="SI",P212="NO",O212="SI"),dati!$AY$5,0)</f>
        <v>0</v>
      </c>
      <c r="BX212" s="102">
        <f>IF(AND(R212="NO",Q212="SI",P212="SI",O212="NO"),dati!$AY$5,0)</f>
        <v>0</v>
      </c>
      <c r="BY212" s="102">
        <f>IF(AND(R212="NO",Q212="SI",P212="NO",O212="NO"),dati!$AY$6,0)</f>
        <v>0</v>
      </c>
      <c r="BZ212" s="102">
        <f>IF(AND(R212="NO",Q212="NO"),dati!$AY$7,0)</f>
        <v>0</v>
      </c>
      <c r="CA212" s="102">
        <f>IF(R212="SI",dati!$AY$8,0)</f>
        <v>0</v>
      </c>
      <c r="CC212" s="103" t="str">
        <f t="shared" si="20"/>
        <v xml:space="preserve"> XX XX XX</v>
      </c>
      <c r="CD212" s="104" t="e">
        <f>LOOKUP(CC212,dati!$BC$4:$BD$9)</f>
        <v>#N/A</v>
      </c>
      <c r="CE212" s="105" t="e">
        <f>LOOKUP(L212,dati!BE213:BF231)</f>
        <v>#N/A</v>
      </c>
    </row>
    <row r="213" spans="1:83" ht="30" customHeight="1" x14ac:dyDescent="0.25">
      <c r="A213" s="209">
        <f t="shared" si="17"/>
        <v>210</v>
      </c>
      <c r="B213" s="179"/>
      <c r="C213" s="192"/>
      <c r="D213" s="193"/>
      <c r="E213" s="194"/>
      <c r="F213" s="200"/>
      <c r="G213" s="186"/>
      <c r="H213" s="186"/>
      <c r="I213" s="186"/>
      <c r="J213" s="186"/>
      <c r="K213" s="187" t="str">
        <f>IF(L213="","",LOOKUP(L213,dati!$BE$5:$BF$27))</f>
        <v/>
      </c>
      <c r="L213" s="187"/>
      <c r="M213" s="188"/>
      <c r="N213" s="186"/>
      <c r="O213" s="186" t="s">
        <v>947</v>
      </c>
      <c r="P213" s="186" t="s">
        <v>947</v>
      </c>
      <c r="Q213" s="186" t="s">
        <v>947</v>
      </c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9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7"/>
      <c r="AS213" s="187"/>
      <c r="AT213" s="187"/>
      <c r="AU213" s="187">
        <f t="shared" si="18"/>
        <v>0</v>
      </c>
      <c r="AV213" s="187" t="e">
        <f>IF(AU213="","",LOOKUP(AU213,dati!$AY$4:$AZ$8))</f>
        <v>#N/A</v>
      </c>
      <c r="AW213" s="190" t="e">
        <f t="shared" si="19"/>
        <v>#N/A</v>
      </c>
      <c r="AX213" s="191"/>
      <c r="AY213" s="191"/>
      <c r="AZ213" s="206"/>
      <c r="BA213" s="102">
        <f>LOOKUP(O213,dati!$I$4:$J$6)</f>
        <v>0</v>
      </c>
      <c r="BB213" s="102">
        <f>LOOKUP(P213,dati!$K$4:$L$6)</f>
        <v>0</v>
      </c>
      <c r="BC213" s="102">
        <f>LOOKUP(Q213,dati!$M$4:$N$6)</f>
        <v>0</v>
      </c>
      <c r="BD213" s="102" t="e">
        <f>LOOKUP(R213,dati!$O$4:$P$6)</f>
        <v>#N/A</v>
      </c>
      <c r="BE213" s="102" t="e">
        <f>LOOKUP(S213,dati!$Q$4:$R$6)</f>
        <v>#N/A</v>
      </c>
      <c r="BF213" s="102" t="e">
        <f>LOOKUP(V213,dati!$S$4:$T$5)</f>
        <v>#N/A</v>
      </c>
      <c r="BG213" s="102" t="e">
        <f>LOOKUP(W213,dati!$U$4:$V$5)</f>
        <v>#N/A</v>
      </c>
      <c r="BH213" s="102" t="e">
        <f>LOOKUP(X213,dati!$W$4:$X$5)</f>
        <v>#N/A</v>
      </c>
      <c r="BI213" s="102" t="e">
        <f>LOOKUP(Y213,dati!$Y$4:$Z$5)</f>
        <v>#N/A</v>
      </c>
      <c r="BJ213" s="102" t="e">
        <f>LOOKUP(Z213,dati!$AA$4:$AB$6)</f>
        <v>#N/A</v>
      </c>
      <c r="BK213" s="102" t="e">
        <f>LOOKUP(AB213,dati!$AC$4:$AD$6)</f>
        <v>#N/A</v>
      </c>
      <c r="BL213" s="102" t="e">
        <f>LOOKUP(AE213,dati!$AE$4:$AF$5)</f>
        <v>#N/A</v>
      </c>
      <c r="BM213" s="102" t="e">
        <f>LOOKUP(AF213,dati!$AG$4:$AH$5)</f>
        <v>#N/A</v>
      </c>
      <c r="BN213" s="102" t="e">
        <f>LOOKUP(AG213,dati!$AI$4:$AJ$6)</f>
        <v>#N/A</v>
      </c>
      <c r="BO213" s="102" t="e">
        <f>LOOKUP(AI213,dati!$AK$4:$AL$5)</f>
        <v>#N/A</v>
      </c>
      <c r="BP213" s="102" t="e">
        <f>LOOKUP(AJ213,dati!$AM$4:$AN$5)</f>
        <v>#N/A</v>
      </c>
      <c r="BQ213" s="102" t="e">
        <f>LOOKUP(AK213,dati!$AO$4:$AP$6)</f>
        <v>#N/A</v>
      </c>
      <c r="BR213" s="102" t="str">
        <f>IF(AL213="","#N/D",LOOKUP(AL213,dati!$AQ$4:$AR$6))</f>
        <v>#N/D</v>
      </c>
      <c r="BS213" s="102" t="e">
        <f>LOOKUP(AN213,dati!$AS$4:$AT$5)</f>
        <v>#N/A</v>
      </c>
      <c r="BT213" s="102" t="e">
        <f>LOOKUP(AO213,dati!$AU$4:$AV$5)</f>
        <v>#N/A</v>
      </c>
      <c r="BV213" s="102">
        <f>IF(AND(R213="NO",Q213="SI",P213="SI",O213="SI"),dati!$AY$4,0)</f>
        <v>0</v>
      </c>
      <c r="BW213" s="102">
        <f>IF(AND(R213="NO",Q213="SI",P213="NO",O213="SI"),dati!$AY$5,0)</f>
        <v>0</v>
      </c>
      <c r="BX213" s="102">
        <f>IF(AND(R213="NO",Q213="SI",P213="SI",O213="NO"),dati!$AY$5,0)</f>
        <v>0</v>
      </c>
      <c r="BY213" s="102">
        <f>IF(AND(R213="NO",Q213="SI",P213="NO",O213="NO"),dati!$AY$6,0)</f>
        <v>0</v>
      </c>
      <c r="BZ213" s="102">
        <f>IF(AND(R213="NO",Q213="NO"),dati!$AY$7,0)</f>
        <v>0</v>
      </c>
      <c r="CA213" s="102">
        <f>IF(R213="SI",dati!$AY$8,0)</f>
        <v>0</v>
      </c>
      <c r="CC213" s="103" t="str">
        <f t="shared" si="20"/>
        <v xml:space="preserve"> XX XX XX</v>
      </c>
      <c r="CD213" s="104" t="e">
        <f>LOOKUP(CC213,dati!$BC$4:$BD$9)</f>
        <v>#N/A</v>
      </c>
      <c r="CE213" s="105" t="e">
        <f>LOOKUP(L213,dati!BE214:BF232)</f>
        <v>#N/A</v>
      </c>
    </row>
    <row r="214" spans="1:83" ht="30" customHeight="1" x14ac:dyDescent="0.25">
      <c r="A214" s="209">
        <f t="shared" si="17"/>
        <v>211</v>
      </c>
      <c r="B214" s="179"/>
      <c r="C214" s="192"/>
      <c r="D214" s="193"/>
      <c r="E214" s="194"/>
      <c r="F214" s="200"/>
      <c r="G214" s="186"/>
      <c r="H214" s="186"/>
      <c r="I214" s="186"/>
      <c r="J214" s="186"/>
      <c r="K214" s="187" t="str">
        <f>IF(L214="","",LOOKUP(L214,dati!$BE$5:$BF$27))</f>
        <v/>
      </c>
      <c r="L214" s="187"/>
      <c r="M214" s="188"/>
      <c r="N214" s="186"/>
      <c r="O214" s="186" t="s">
        <v>947</v>
      </c>
      <c r="P214" s="186" t="s">
        <v>947</v>
      </c>
      <c r="Q214" s="186" t="s">
        <v>947</v>
      </c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9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7"/>
      <c r="AS214" s="187"/>
      <c r="AT214" s="187"/>
      <c r="AU214" s="187">
        <f t="shared" si="18"/>
        <v>0</v>
      </c>
      <c r="AV214" s="187" t="e">
        <f>IF(AU214="","",LOOKUP(AU214,dati!$AY$4:$AZ$8))</f>
        <v>#N/A</v>
      </c>
      <c r="AW214" s="190" t="e">
        <f t="shared" si="19"/>
        <v>#N/A</v>
      </c>
      <c r="AX214" s="191"/>
      <c r="AY214" s="191"/>
      <c r="AZ214" s="206"/>
      <c r="BA214" s="102">
        <f>LOOKUP(O214,dati!$I$4:$J$6)</f>
        <v>0</v>
      </c>
      <c r="BB214" s="102">
        <f>LOOKUP(P214,dati!$K$4:$L$6)</f>
        <v>0</v>
      </c>
      <c r="BC214" s="102">
        <f>LOOKUP(Q214,dati!$M$4:$N$6)</f>
        <v>0</v>
      </c>
      <c r="BD214" s="102" t="e">
        <f>LOOKUP(R214,dati!$O$4:$P$6)</f>
        <v>#N/A</v>
      </c>
      <c r="BE214" s="102" t="e">
        <f>LOOKUP(S214,dati!$Q$4:$R$6)</f>
        <v>#N/A</v>
      </c>
      <c r="BF214" s="102" t="e">
        <f>LOOKUP(V214,dati!$S$4:$T$5)</f>
        <v>#N/A</v>
      </c>
      <c r="BG214" s="102" t="e">
        <f>LOOKUP(W214,dati!$U$4:$V$5)</f>
        <v>#N/A</v>
      </c>
      <c r="BH214" s="102" t="e">
        <f>LOOKUP(X214,dati!$W$4:$X$5)</f>
        <v>#N/A</v>
      </c>
      <c r="BI214" s="102" t="e">
        <f>LOOKUP(Y214,dati!$Y$4:$Z$5)</f>
        <v>#N/A</v>
      </c>
      <c r="BJ214" s="102" t="e">
        <f>LOOKUP(Z214,dati!$AA$4:$AB$6)</f>
        <v>#N/A</v>
      </c>
      <c r="BK214" s="102" t="e">
        <f>LOOKUP(AB214,dati!$AC$4:$AD$6)</f>
        <v>#N/A</v>
      </c>
      <c r="BL214" s="102" t="e">
        <f>LOOKUP(AE214,dati!$AE$4:$AF$5)</f>
        <v>#N/A</v>
      </c>
      <c r="BM214" s="102" t="e">
        <f>LOOKUP(AF214,dati!$AG$4:$AH$5)</f>
        <v>#N/A</v>
      </c>
      <c r="BN214" s="102" t="e">
        <f>LOOKUP(AG214,dati!$AI$4:$AJ$6)</f>
        <v>#N/A</v>
      </c>
      <c r="BO214" s="102" t="e">
        <f>LOOKUP(AI214,dati!$AK$4:$AL$5)</f>
        <v>#N/A</v>
      </c>
      <c r="BP214" s="102" t="e">
        <f>LOOKUP(AJ214,dati!$AM$4:$AN$5)</f>
        <v>#N/A</v>
      </c>
      <c r="BQ214" s="102" t="e">
        <f>LOOKUP(AK214,dati!$AO$4:$AP$6)</f>
        <v>#N/A</v>
      </c>
      <c r="BR214" s="102" t="str">
        <f>IF(AL214="","#N/D",LOOKUP(AL214,dati!$AQ$4:$AR$6))</f>
        <v>#N/D</v>
      </c>
      <c r="BS214" s="102" t="e">
        <f>LOOKUP(AN214,dati!$AS$4:$AT$5)</f>
        <v>#N/A</v>
      </c>
      <c r="BT214" s="102" t="e">
        <f>LOOKUP(AO214,dati!$AU$4:$AV$5)</f>
        <v>#N/A</v>
      </c>
      <c r="BV214" s="102">
        <f>IF(AND(R214="NO",Q214="SI",P214="SI",O214="SI"),dati!$AY$4,0)</f>
        <v>0</v>
      </c>
      <c r="BW214" s="102">
        <f>IF(AND(R214="NO",Q214="SI",P214="NO",O214="SI"),dati!$AY$5,0)</f>
        <v>0</v>
      </c>
      <c r="BX214" s="102">
        <f>IF(AND(R214="NO",Q214="SI",P214="SI",O214="NO"),dati!$AY$5,0)</f>
        <v>0</v>
      </c>
      <c r="BY214" s="102">
        <f>IF(AND(R214="NO",Q214="SI",P214="NO",O214="NO"),dati!$AY$6,0)</f>
        <v>0</v>
      </c>
      <c r="BZ214" s="102">
        <f>IF(AND(R214="NO",Q214="NO"),dati!$AY$7,0)</f>
        <v>0</v>
      </c>
      <c r="CA214" s="102">
        <f>IF(R214="SI",dati!$AY$8,0)</f>
        <v>0</v>
      </c>
      <c r="CC214" s="103" t="str">
        <f t="shared" si="20"/>
        <v xml:space="preserve"> XX XX XX</v>
      </c>
      <c r="CD214" s="104" t="e">
        <f>LOOKUP(CC214,dati!$BC$4:$BD$9)</f>
        <v>#N/A</v>
      </c>
      <c r="CE214" s="105" t="e">
        <f>LOOKUP(L214,dati!BE215:BF233)</f>
        <v>#N/A</v>
      </c>
    </row>
    <row r="215" spans="1:83" ht="30" customHeight="1" x14ac:dyDescent="0.25">
      <c r="A215" s="209">
        <f t="shared" si="17"/>
        <v>212</v>
      </c>
      <c r="B215" s="179"/>
      <c r="C215" s="192"/>
      <c r="D215" s="193"/>
      <c r="E215" s="194"/>
      <c r="F215" s="200"/>
      <c r="G215" s="186"/>
      <c r="H215" s="186"/>
      <c r="I215" s="186"/>
      <c r="J215" s="186"/>
      <c r="K215" s="187" t="str">
        <f>IF(L215="","",LOOKUP(L215,dati!$BE$5:$BF$27))</f>
        <v/>
      </c>
      <c r="L215" s="187"/>
      <c r="M215" s="188"/>
      <c r="N215" s="186"/>
      <c r="O215" s="186" t="s">
        <v>947</v>
      </c>
      <c r="P215" s="186" t="s">
        <v>947</v>
      </c>
      <c r="Q215" s="186" t="s">
        <v>947</v>
      </c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9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7"/>
      <c r="AS215" s="187"/>
      <c r="AT215" s="187"/>
      <c r="AU215" s="187">
        <f t="shared" si="18"/>
        <v>0</v>
      </c>
      <c r="AV215" s="187" t="e">
        <f>IF(AU215="","",LOOKUP(AU215,dati!$AY$4:$AZ$8))</f>
        <v>#N/A</v>
      </c>
      <c r="AW215" s="190" t="e">
        <f t="shared" si="19"/>
        <v>#N/A</v>
      </c>
      <c r="AX215" s="191"/>
      <c r="AY215" s="191"/>
      <c r="AZ215" s="206"/>
      <c r="BA215" s="102">
        <f>LOOKUP(O215,dati!$I$4:$J$6)</f>
        <v>0</v>
      </c>
      <c r="BB215" s="102">
        <f>LOOKUP(P215,dati!$K$4:$L$6)</f>
        <v>0</v>
      </c>
      <c r="BC215" s="102">
        <f>LOOKUP(Q215,dati!$M$4:$N$6)</f>
        <v>0</v>
      </c>
      <c r="BD215" s="102" t="e">
        <f>LOOKUP(R215,dati!$O$4:$P$6)</f>
        <v>#N/A</v>
      </c>
      <c r="BE215" s="102" t="e">
        <f>LOOKUP(S215,dati!$Q$4:$R$6)</f>
        <v>#N/A</v>
      </c>
      <c r="BF215" s="102" t="e">
        <f>LOOKUP(V215,dati!$S$4:$T$5)</f>
        <v>#N/A</v>
      </c>
      <c r="BG215" s="102" t="e">
        <f>LOOKUP(W215,dati!$U$4:$V$5)</f>
        <v>#N/A</v>
      </c>
      <c r="BH215" s="102" t="e">
        <f>LOOKUP(X215,dati!$W$4:$X$5)</f>
        <v>#N/A</v>
      </c>
      <c r="BI215" s="102" t="e">
        <f>LOOKUP(Y215,dati!$Y$4:$Z$5)</f>
        <v>#N/A</v>
      </c>
      <c r="BJ215" s="102" t="e">
        <f>LOOKUP(Z215,dati!$AA$4:$AB$6)</f>
        <v>#N/A</v>
      </c>
      <c r="BK215" s="102" t="e">
        <f>LOOKUP(AB215,dati!$AC$4:$AD$6)</f>
        <v>#N/A</v>
      </c>
      <c r="BL215" s="102" t="e">
        <f>LOOKUP(AE215,dati!$AE$4:$AF$5)</f>
        <v>#N/A</v>
      </c>
      <c r="BM215" s="102" t="e">
        <f>LOOKUP(AF215,dati!$AG$4:$AH$5)</f>
        <v>#N/A</v>
      </c>
      <c r="BN215" s="102" t="e">
        <f>LOOKUP(AG215,dati!$AI$4:$AJ$6)</f>
        <v>#N/A</v>
      </c>
      <c r="BO215" s="102" t="e">
        <f>LOOKUP(AI215,dati!$AK$4:$AL$5)</f>
        <v>#N/A</v>
      </c>
      <c r="BP215" s="102" t="e">
        <f>LOOKUP(AJ215,dati!$AM$4:$AN$5)</f>
        <v>#N/A</v>
      </c>
      <c r="BQ215" s="102" t="e">
        <f>LOOKUP(AK215,dati!$AO$4:$AP$6)</f>
        <v>#N/A</v>
      </c>
      <c r="BR215" s="102" t="str">
        <f>IF(AL215="","#N/D",LOOKUP(AL215,dati!$AQ$4:$AR$6))</f>
        <v>#N/D</v>
      </c>
      <c r="BS215" s="102" t="e">
        <f>LOOKUP(AN215,dati!$AS$4:$AT$5)</f>
        <v>#N/A</v>
      </c>
      <c r="BT215" s="102" t="e">
        <f>LOOKUP(AO215,dati!$AU$4:$AV$5)</f>
        <v>#N/A</v>
      </c>
      <c r="BV215" s="102">
        <f>IF(AND(R215="NO",Q215="SI",P215="SI",O215="SI"),dati!$AY$4,0)</f>
        <v>0</v>
      </c>
      <c r="BW215" s="102">
        <f>IF(AND(R215="NO",Q215="SI",P215="NO",O215="SI"),dati!$AY$5,0)</f>
        <v>0</v>
      </c>
      <c r="BX215" s="102">
        <f>IF(AND(R215="NO",Q215="SI",P215="SI",O215="NO"),dati!$AY$5,0)</f>
        <v>0</v>
      </c>
      <c r="BY215" s="102">
        <f>IF(AND(R215="NO",Q215="SI",P215="NO",O215="NO"),dati!$AY$6,0)</f>
        <v>0</v>
      </c>
      <c r="BZ215" s="102">
        <f>IF(AND(R215="NO",Q215="NO"),dati!$AY$7,0)</f>
        <v>0</v>
      </c>
      <c r="CA215" s="102">
        <f>IF(R215="SI",dati!$AY$8,0)</f>
        <v>0</v>
      </c>
      <c r="CC215" s="103" t="str">
        <f t="shared" si="20"/>
        <v xml:space="preserve"> XX XX XX</v>
      </c>
      <c r="CD215" s="104" t="e">
        <f>LOOKUP(CC215,dati!$BC$4:$BD$9)</f>
        <v>#N/A</v>
      </c>
      <c r="CE215" s="105" t="e">
        <f>LOOKUP(L215,dati!BE216:BF234)</f>
        <v>#N/A</v>
      </c>
    </row>
    <row r="216" spans="1:83" ht="30" customHeight="1" x14ac:dyDescent="0.25">
      <c r="A216" s="209">
        <f t="shared" si="17"/>
        <v>213</v>
      </c>
      <c r="B216" s="179"/>
      <c r="C216" s="192"/>
      <c r="D216" s="193"/>
      <c r="E216" s="194"/>
      <c r="F216" s="200"/>
      <c r="G216" s="186"/>
      <c r="H216" s="186"/>
      <c r="I216" s="186"/>
      <c r="J216" s="186"/>
      <c r="K216" s="187" t="str">
        <f>IF(L216="","",LOOKUP(L216,dati!$BE$5:$BF$27))</f>
        <v/>
      </c>
      <c r="L216" s="187"/>
      <c r="M216" s="188"/>
      <c r="N216" s="186"/>
      <c r="O216" s="186" t="s">
        <v>947</v>
      </c>
      <c r="P216" s="186" t="s">
        <v>947</v>
      </c>
      <c r="Q216" s="186" t="s">
        <v>947</v>
      </c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9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7"/>
      <c r="AS216" s="187"/>
      <c r="AT216" s="187"/>
      <c r="AU216" s="187">
        <f t="shared" si="18"/>
        <v>0</v>
      </c>
      <c r="AV216" s="187" t="e">
        <f>IF(AU216="","",LOOKUP(AU216,dati!$AY$4:$AZ$8))</f>
        <v>#N/A</v>
      </c>
      <c r="AW216" s="190" t="e">
        <f t="shared" si="19"/>
        <v>#N/A</v>
      </c>
      <c r="AX216" s="191"/>
      <c r="AY216" s="191"/>
      <c r="AZ216" s="206"/>
      <c r="BA216" s="102">
        <f>LOOKUP(O216,dati!$I$4:$J$6)</f>
        <v>0</v>
      </c>
      <c r="BB216" s="102">
        <f>LOOKUP(P216,dati!$K$4:$L$6)</f>
        <v>0</v>
      </c>
      <c r="BC216" s="102">
        <f>LOOKUP(Q216,dati!$M$4:$N$6)</f>
        <v>0</v>
      </c>
      <c r="BD216" s="102" t="e">
        <f>LOOKUP(R216,dati!$O$4:$P$6)</f>
        <v>#N/A</v>
      </c>
      <c r="BE216" s="102" t="e">
        <f>LOOKUP(S216,dati!$Q$4:$R$6)</f>
        <v>#N/A</v>
      </c>
      <c r="BF216" s="102" t="e">
        <f>LOOKUP(V216,dati!$S$4:$T$5)</f>
        <v>#N/A</v>
      </c>
      <c r="BG216" s="102" t="e">
        <f>LOOKUP(W216,dati!$U$4:$V$5)</f>
        <v>#N/A</v>
      </c>
      <c r="BH216" s="102" t="e">
        <f>LOOKUP(X216,dati!$W$4:$X$5)</f>
        <v>#N/A</v>
      </c>
      <c r="BI216" s="102" t="e">
        <f>LOOKUP(Y216,dati!$Y$4:$Z$5)</f>
        <v>#N/A</v>
      </c>
      <c r="BJ216" s="102" t="e">
        <f>LOOKUP(Z216,dati!$AA$4:$AB$6)</f>
        <v>#N/A</v>
      </c>
      <c r="BK216" s="102" t="e">
        <f>LOOKUP(AB216,dati!$AC$4:$AD$6)</f>
        <v>#N/A</v>
      </c>
      <c r="BL216" s="102" t="e">
        <f>LOOKUP(AE216,dati!$AE$4:$AF$5)</f>
        <v>#N/A</v>
      </c>
      <c r="BM216" s="102" t="e">
        <f>LOOKUP(AF216,dati!$AG$4:$AH$5)</f>
        <v>#N/A</v>
      </c>
      <c r="BN216" s="102" t="e">
        <f>LOOKUP(AG216,dati!$AI$4:$AJ$6)</f>
        <v>#N/A</v>
      </c>
      <c r="BO216" s="102" t="e">
        <f>LOOKUP(AI216,dati!$AK$4:$AL$5)</f>
        <v>#N/A</v>
      </c>
      <c r="BP216" s="102" t="e">
        <f>LOOKUP(AJ216,dati!$AM$4:$AN$5)</f>
        <v>#N/A</v>
      </c>
      <c r="BQ216" s="102" t="e">
        <f>LOOKUP(AK216,dati!$AO$4:$AP$6)</f>
        <v>#N/A</v>
      </c>
      <c r="BR216" s="102" t="str">
        <f>IF(AL216="","#N/D",LOOKUP(AL216,dati!$AQ$4:$AR$6))</f>
        <v>#N/D</v>
      </c>
      <c r="BS216" s="102" t="e">
        <f>LOOKUP(AN216,dati!$AS$4:$AT$5)</f>
        <v>#N/A</v>
      </c>
      <c r="BT216" s="102" t="e">
        <f>LOOKUP(AO216,dati!$AU$4:$AV$5)</f>
        <v>#N/A</v>
      </c>
      <c r="BV216" s="102">
        <f>IF(AND(R216="NO",Q216="SI",P216="SI",O216="SI"),dati!$AY$4,0)</f>
        <v>0</v>
      </c>
      <c r="BW216" s="102">
        <f>IF(AND(R216="NO",Q216="SI",P216="NO",O216="SI"),dati!$AY$5,0)</f>
        <v>0</v>
      </c>
      <c r="BX216" s="102">
        <f>IF(AND(R216="NO",Q216="SI",P216="SI",O216="NO"),dati!$AY$5,0)</f>
        <v>0</v>
      </c>
      <c r="BY216" s="102">
        <f>IF(AND(R216="NO",Q216="SI",P216="NO",O216="NO"),dati!$AY$6,0)</f>
        <v>0</v>
      </c>
      <c r="BZ216" s="102">
        <f>IF(AND(R216="NO",Q216="NO"),dati!$AY$7,0)</f>
        <v>0</v>
      </c>
      <c r="CA216" s="102">
        <f>IF(R216="SI",dati!$AY$8,0)</f>
        <v>0</v>
      </c>
      <c r="CC216" s="103" t="str">
        <f t="shared" si="20"/>
        <v xml:space="preserve"> XX XX XX</v>
      </c>
      <c r="CD216" s="104" t="e">
        <f>LOOKUP(CC216,dati!$BC$4:$BD$9)</f>
        <v>#N/A</v>
      </c>
      <c r="CE216" s="105" t="e">
        <f>LOOKUP(L216,dati!BE217:BF235)</f>
        <v>#N/A</v>
      </c>
    </row>
    <row r="217" spans="1:83" ht="30" customHeight="1" x14ac:dyDescent="0.25">
      <c r="A217" s="209">
        <f t="shared" si="17"/>
        <v>214</v>
      </c>
      <c r="B217" s="179"/>
      <c r="C217" s="192"/>
      <c r="D217" s="193"/>
      <c r="E217" s="194"/>
      <c r="F217" s="200"/>
      <c r="G217" s="186"/>
      <c r="H217" s="186"/>
      <c r="I217" s="186"/>
      <c r="J217" s="186"/>
      <c r="K217" s="187" t="str">
        <f>IF(L217="","",LOOKUP(L217,dati!$BE$5:$BF$27))</f>
        <v/>
      </c>
      <c r="L217" s="187"/>
      <c r="M217" s="188"/>
      <c r="N217" s="186"/>
      <c r="O217" s="186" t="s">
        <v>947</v>
      </c>
      <c r="P217" s="186" t="s">
        <v>947</v>
      </c>
      <c r="Q217" s="186" t="s">
        <v>947</v>
      </c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9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7"/>
      <c r="AS217" s="187"/>
      <c r="AT217" s="187"/>
      <c r="AU217" s="187">
        <f t="shared" si="18"/>
        <v>0</v>
      </c>
      <c r="AV217" s="187" t="e">
        <f>IF(AU217="","",LOOKUP(AU217,dati!$AY$4:$AZ$8))</f>
        <v>#N/A</v>
      </c>
      <c r="AW217" s="190" t="e">
        <f t="shared" si="19"/>
        <v>#N/A</v>
      </c>
      <c r="AX217" s="191"/>
      <c r="AY217" s="191"/>
      <c r="AZ217" s="206"/>
      <c r="BA217" s="102">
        <f>LOOKUP(O217,dati!$I$4:$J$6)</f>
        <v>0</v>
      </c>
      <c r="BB217" s="102">
        <f>LOOKUP(P217,dati!$K$4:$L$6)</f>
        <v>0</v>
      </c>
      <c r="BC217" s="102">
        <f>LOOKUP(Q217,dati!$M$4:$N$6)</f>
        <v>0</v>
      </c>
      <c r="BD217" s="102" t="e">
        <f>LOOKUP(R217,dati!$O$4:$P$6)</f>
        <v>#N/A</v>
      </c>
      <c r="BE217" s="102" t="e">
        <f>LOOKUP(S217,dati!$Q$4:$R$6)</f>
        <v>#N/A</v>
      </c>
      <c r="BF217" s="102" t="e">
        <f>LOOKUP(V217,dati!$S$4:$T$5)</f>
        <v>#N/A</v>
      </c>
      <c r="BG217" s="102" t="e">
        <f>LOOKUP(W217,dati!$U$4:$V$5)</f>
        <v>#N/A</v>
      </c>
      <c r="BH217" s="102" t="e">
        <f>LOOKUP(X217,dati!$W$4:$X$5)</f>
        <v>#N/A</v>
      </c>
      <c r="BI217" s="102" t="e">
        <f>LOOKUP(Y217,dati!$Y$4:$Z$5)</f>
        <v>#N/A</v>
      </c>
      <c r="BJ217" s="102" t="e">
        <f>LOOKUP(Z217,dati!$AA$4:$AB$6)</f>
        <v>#N/A</v>
      </c>
      <c r="BK217" s="102" t="e">
        <f>LOOKUP(AB217,dati!$AC$4:$AD$6)</f>
        <v>#N/A</v>
      </c>
      <c r="BL217" s="102" t="e">
        <f>LOOKUP(AE217,dati!$AE$4:$AF$5)</f>
        <v>#N/A</v>
      </c>
      <c r="BM217" s="102" t="e">
        <f>LOOKUP(AF217,dati!$AG$4:$AH$5)</f>
        <v>#N/A</v>
      </c>
      <c r="BN217" s="102" t="e">
        <f>LOOKUP(AG217,dati!$AI$4:$AJ$6)</f>
        <v>#N/A</v>
      </c>
      <c r="BO217" s="102" t="e">
        <f>LOOKUP(AI217,dati!$AK$4:$AL$5)</f>
        <v>#N/A</v>
      </c>
      <c r="BP217" s="102" t="e">
        <f>LOOKUP(AJ217,dati!$AM$4:$AN$5)</f>
        <v>#N/A</v>
      </c>
      <c r="BQ217" s="102" t="e">
        <f>LOOKUP(AK217,dati!$AO$4:$AP$6)</f>
        <v>#N/A</v>
      </c>
      <c r="BR217" s="102" t="str">
        <f>IF(AL217="","#N/D",LOOKUP(AL217,dati!$AQ$4:$AR$6))</f>
        <v>#N/D</v>
      </c>
      <c r="BS217" s="102" t="e">
        <f>LOOKUP(AN217,dati!$AS$4:$AT$5)</f>
        <v>#N/A</v>
      </c>
      <c r="BT217" s="102" t="e">
        <f>LOOKUP(AO217,dati!$AU$4:$AV$5)</f>
        <v>#N/A</v>
      </c>
      <c r="BV217" s="102">
        <f>IF(AND(R217="NO",Q217="SI",P217="SI",O217="SI"),dati!$AY$4,0)</f>
        <v>0</v>
      </c>
      <c r="BW217" s="102">
        <f>IF(AND(R217="NO",Q217="SI",P217="NO",O217="SI"),dati!$AY$5,0)</f>
        <v>0</v>
      </c>
      <c r="BX217" s="102">
        <f>IF(AND(R217="NO",Q217="SI",P217="SI",O217="NO"),dati!$AY$5,0)</f>
        <v>0</v>
      </c>
      <c r="BY217" s="102">
        <f>IF(AND(R217="NO",Q217="SI",P217="NO",O217="NO"),dati!$AY$6,0)</f>
        <v>0</v>
      </c>
      <c r="BZ217" s="102">
        <f>IF(AND(R217="NO",Q217="NO"),dati!$AY$7,0)</f>
        <v>0</v>
      </c>
      <c r="CA217" s="102">
        <f>IF(R217="SI",dati!$AY$8,0)</f>
        <v>0</v>
      </c>
      <c r="CC217" s="103" t="str">
        <f t="shared" si="20"/>
        <v xml:space="preserve"> XX XX XX</v>
      </c>
      <c r="CD217" s="104" t="e">
        <f>LOOKUP(CC217,dati!$BC$4:$BD$9)</f>
        <v>#N/A</v>
      </c>
      <c r="CE217" s="105" t="e">
        <f>LOOKUP(L217,dati!BE218:BF236)</f>
        <v>#N/A</v>
      </c>
    </row>
    <row r="218" spans="1:83" ht="30" customHeight="1" x14ac:dyDescent="0.25">
      <c r="A218" s="209">
        <f t="shared" si="17"/>
        <v>215</v>
      </c>
      <c r="B218" s="179"/>
      <c r="C218" s="192"/>
      <c r="D218" s="193"/>
      <c r="E218" s="194"/>
      <c r="F218" s="200"/>
      <c r="G218" s="186"/>
      <c r="H218" s="186"/>
      <c r="I218" s="186"/>
      <c r="J218" s="186"/>
      <c r="K218" s="187" t="str">
        <f>IF(L218="","",LOOKUP(L218,dati!$BE$5:$BF$27))</f>
        <v/>
      </c>
      <c r="L218" s="187"/>
      <c r="M218" s="188"/>
      <c r="N218" s="186"/>
      <c r="O218" s="186" t="s">
        <v>947</v>
      </c>
      <c r="P218" s="186" t="s">
        <v>947</v>
      </c>
      <c r="Q218" s="186" t="s">
        <v>947</v>
      </c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9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7"/>
      <c r="AS218" s="187"/>
      <c r="AT218" s="187"/>
      <c r="AU218" s="187">
        <f t="shared" si="18"/>
        <v>0</v>
      </c>
      <c r="AV218" s="187" t="e">
        <f>IF(AU218="","",LOOKUP(AU218,dati!$AY$4:$AZ$8))</f>
        <v>#N/A</v>
      </c>
      <c r="AW218" s="190" t="e">
        <f t="shared" si="19"/>
        <v>#N/A</v>
      </c>
      <c r="AX218" s="191"/>
      <c r="AY218" s="191"/>
      <c r="AZ218" s="206"/>
      <c r="BA218" s="102">
        <f>LOOKUP(O218,dati!$I$4:$J$6)</f>
        <v>0</v>
      </c>
      <c r="BB218" s="102">
        <f>LOOKUP(P218,dati!$K$4:$L$6)</f>
        <v>0</v>
      </c>
      <c r="BC218" s="102">
        <f>LOOKUP(Q218,dati!$M$4:$N$6)</f>
        <v>0</v>
      </c>
      <c r="BD218" s="102" t="e">
        <f>LOOKUP(R218,dati!$O$4:$P$6)</f>
        <v>#N/A</v>
      </c>
      <c r="BE218" s="102" t="e">
        <f>LOOKUP(S218,dati!$Q$4:$R$6)</f>
        <v>#N/A</v>
      </c>
      <c r="BF218" s="102" t="e">
        <f>LOOKUP(V218,dati!$S$4:$T$5)</f>
        <v>#N/A</v>
      </c>
      <c r="BG218" s="102" t="e">
        <f>LOOKUP(W218,dati!$U$4:$V$5)</f>
        <v>#N/A</v>
      </c>
      <c r="BH218" s="102" t="e">
        <f>LOOKUP(X218,dati!$W$4:$X$5)</f>
        <v>#N/A</v>
      </c>
      <c r="BI218" s="102" t="e">
        <f>LOOKUP(Y218,dati!$Y$4:$Z$5)</f>
        <v>#N/A</v>
      </c>
      <c r="BJ218" s="102" t="e">
        <f>LOOKUP(Z218,dati!$AA$4:$AB$6)</f>
        <v>#N/A</v>
      </c>
      <c r="BK218" s="102" t="e">
        <f>LOOKUP(AB218,dati!$AC$4:$AD$6)</f>
        <v>#N/A</v>
      </c>
      <c r="BL218" s="102" t="e">
        <f>LOOKUP(AE218,dati!$AE$4:$AF$5)</f>
        <v>#N/A</v>
      </c>
      <c r="BM218" s="102" t="e">
        <f>LOOKUP(AF218,dati!$AG$4:$AH$5)</f>
        <v>#N/A</v>
      </c>
      <c r="BN218" s="102" t="e">
        <f>LOOKUP(AG218,dati!$AI$4:$AJ$6)</f>
        <v>#N/A</v>
      </c>
      <c r="BO218" s="102" t="e">
        <f>LOOKUP(AI218,dati!$AK$4:$AL$5)</f>
        <v>#N/A</v>
      </c>
      <c r="BP218" s="102" t="e">
        <f>LOOKUP(AJ218,dati!$AM$4:$AN$5)</f>
        <v>#N/A</v>
      </c>
      <c r="BQ218" s="102" t="e">
        <f>LOOKUP(AK218,dati!$AO$4:$AP$6)</f>
        <v>#N/A</v>
      </c>
      <c r="BR218" s="102" t="str">
        <f>IF(AL218="","#N/D",LOOKUP(AL218,dati!$AQ$4:$AR$6))</f>
        <v>#N/D</v>
      </c>
      <c r="BS218" s="102" t="e">
        <f>LOOKUP(AN218,dati!$AS$4:$AT$5)</f>
        <v>#N/A</v>
      </c>
      <c r="BT218" s="102" t="e">
        <f>LOOKUP(AO218,dati!$AU$4:$AV$5)</f>
        <v>#N/A</v>
      </c>
      <c r="BV218" s="102">
        <f>IF(AND(R218="NO",Q218="SI",P218="SI",O218="SI"),dati!$AY$4,0)</f>
        <v>0</v>
      </c>
      <c r="BW218" s="102">
        <f>IF(AND(R218="NO",Q218="SI",P218="NO",O218="SI"),dati!$AY$5,0)</f>
        <v>0</v>
      </c>
      <c r="BX218" s="102">
        <f>IF(AND(R218="NO",Q218="SI",P218="SI",O218="NO"),dati!$AY$5,0)</f>
        <v>0</v>
      </c>
      <c r="BY218" s="102">
        <f>IF(AND(R218="NO",Q218="SI",P218="NO",O218="NO"),dati!$AY$6,0)</f>
        <v>0</v>
      </c>
      <c r="BZ218" s="102">
        <f>IF(AND(R218="NO",Q218="NO"),dati!$AY$7,0)</f>
        <v>0</v>
      </c>
      <c r="CA218" s="102">
        <f>IF(R218="SI",dati!$AY$8,0)</f>
        <v>0</v>
      </c>
      <c r="CC218" s="103" t="str">
        <f t="shared" si="20"/>
        <v xml:space="preserve"> XX XX XX</v>
      </c>
      <c r="CD218" s="104" t="e">
        <f>LOOKUP(CC218,dati!$BC$4:$BD$9)</f>
        <v>#N/A</v>
      </c>
      <c r="CE218" s="105" t="e">
        <f>LOOKUP(L218,dati!BE219:BF237)</f>
        <v>#N/A</v>
      </c>
    </row>
    <row r="219" spans="1:83" ht="30" customHeight="1" x14ac:dyDescent="0.25">
      <c r="A219" s="209">
        <f t="shared" si="17"/>
        <v>216</v>
      </c>
      <c r="B219" s="179"/>
      <c r="C219" s="192"/>
      <c r="D219" s="193"/>
      <c r="E219" s="194"/>
      <c r="F219" s="200"/>
      <c r="G219" s="186"/>
      <c r="H219" s="186"/>
      <c r="I219" s="186"/>
      <c r="J219" s="186"/>
      <c r="K219" s="187" t="str">
        <f>IF(L219="","",LOOKUP(L219,dati!$BE$5:$BF$27))</f>
        <v/>
      </c>
      <c r="L219" s="187"/>
      <c r="M219" s="188"/>
      <c r="N219" s="186"/>
      <c r="O219" s="186" t="s">
        <v>947</v>
      </c>
      <c r="P219" s="186" t="s">
        <v>947</v>
      </c>
      <c r="Q219" s="186" t="s">
        <v>947</v>
      </c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9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7"/>
      <c r="AS219" s="187"/>
      <c r="AT219" s="187"/>
      <c r="AU219" s="187">
        <f t="shared" si="18"/>
        <v>0</v>
      </c>
      <c r="AV219" s="187" t="e">
        <f>IF(AU219="","",LOOKUP(AU219,dati!$AY$4:$AZ$8))</f>
        <v>#N/A</v>
      </c>
      <c r="AW219" s="190" t="e">
        <f t="shared" si="19"/>
        <v>#N/A</v>
      </c>
      <c r="AX219" s="191"/>
      <c r="AY219" s="191"/>
      <c r="AZ219" s="206"/>
      <c r="BA219" s="102">
        <f>LOOKUP(O219,dati!$I$4:$J$6)</f>
        <v>0</v>
      </c>
      <c r="BB219" s="102">
        <f>LOOKUP(P219,dati!$K$4:$L$6)</f>
        <v>0</v>
      </c>
      <c r="BC219" s="102">
        <f>LOOKUP(Q219,dati!$M$4:$N$6)</f>
        <v>0</v>
      </c>
      <c r="BD219" s="102" t="e">
        <f>LOOKUP(R219,dati!$O$4:$P$6)</f>
        <v>#N/A</v>
      </c>
      <c r="BE219" s="102" t="e">
        <f>LOOKUP(S219,dati!$Q$4:$R$6)</f>
        <v>#N/A</v>
      </c>
      <c r="BF219" s="102" t="e">
        <f>LOOKUP(V219,dati!$S$4:$T$5)</f>
        <v>#N/A</v>
      </c>
      <c r="BG219" s="102" t="e">
        <f>LOOKUP(W219,dati!$U$4:$V$5)</f>
        <v>#N/A</v>
      </c>
      <c r="BH219" s="102" t="e">
        <f>LOOKUP(X219,dati!$W$4:$X$5)</f>
        <v>#N/A</v>
      </c>
      <c r="BI219" s="102" t="e">
        <f>LOOKUP(Y219,dati!$Y$4:$Z$5)</f>
        <v>#N/A</v>
      </c>
      <c r="BJ219" s="102" t="e">
        <f>LOOKUP(Z219,dati!$AA$4:$AB$6)</f>
        <v>#N/A</v>
      </c>
      <c r="BK219" s="102" t="e">
        <f>LOOKUP(AB219,dati!$AC$4:$AD$6)</f>
        <v>#N/A</v>
      </c>
      <c r="BL219" s="102" t="e">
        <f>LOOKUP(AE219,dati!$AE$4:$AF$5)</f>
        <v>#N/A</v>
      </c>
      <c r="BM219" s="102" t="e">
        <f>LOOKUP(AF219,dati!$AG$4:$AH$5)</f>
        <v>#N/A</v>
      </c>
      <c r="BN219" s="102" t="e">
        <f>LOOKUP(AG219,dati!$AI$4:$AJ$6)</f>
        <v>#N/A</v>
      </c>
      <c r="BO219" s="102" t="e">
        <f>LOOKUP(AI219,dati!$AK$4:$AL$5)</f>
        <v>#N/A</v>
      </c>
      <c r="BP219" s="102" t="e">
        <f>LOOKUP(AJ219,dati!$AM$4:$AN$5)</f>
        <v>#N/A</v>
      </c>
      <c r="BQ219" s="102" t="e">
        <f>LOOKUP(AK219,dati!$AO$4:$AP$6)</f>
        <v>#N/A</v>
      </c>
      <c r="BR219" s="102" t="str">
        <f>IF(AL219="","#N/D",LOOKUP(AL219,dati!$AQ$4:$AR$6))</f>
        <v>#N/D</v>
      </c>
      <c r="BS219" s="102" t="e">
        <f>LOOKUP(AN219,dati!$AS$4:$AT$5)</f>
        <v>#N/A</v>
      </c>
      <c r="BT219" s="102" t="e">
        <f>LOOKUP(AO219,dati!$AU$4:$AV$5)</f>
        <v>#N/A</v>
      </c>
      <c r="BV219" s="102">
        <f>IF(AND(R219="NO",Q219="SI",P219="SI",O219="SI"),dati!$AY$4,0)</f>
        <v>0</v>
      </c>
      <c r="BW219" s="102">
        <f>IF(AND(R219="NO",Q219="SI",P219="NO",O219="SI"),dati!$AY$5,0)</f>
        <v>0</v>
      </c>
      <c r="BX219" s="102">
        <f>IF(AND(R219="NO",Q219="SI",P219="SI",O219="NO"),dati!$AY$5,0)</f>
        <v>0</v>
      </c>
      <c r="BY219" s="102">
        <f>IF(AND(R219="NO",Q219="SI",P219="NO",O219="NO"),dati!$AY$6,0)</f>
        <v>0</v>
      </c>
      <c r="BZ219" s="102">
        <f>IF(AND(R219="NO",Q219="NO"),dati!$AY$7,0)</f>
        <v>0</v>
      </c>
      <c r="CA219" s="102">
        <f>IF(R219="SI",dati!$AY$8,0)</f>
        <v>0</v>
      </c>
      <c r="CC219" s="103" t="str">
        <f t="shared" si="20"/>
        <v xml:space="preserve"> XX XX XX</v>
      </c>
      <c r="CD219" s="104" t="e">
        <f>LOOKUP(CC219,dati!$BC$4:$BD$9)</f>
        <v>#N/A</v>
      </c>
      <c r="CE219" s="105" t="e">
        <f>LOOKUP(L219,dati!BE220:BF238)</f>
        <v>#N/A</v>
      </c>
    </row>
    <row r="220" spans="1:83" ht="30" customHeight="1" x14ac:dyDescent="0.25">
      <c r="A220" s="209">
        <f t="shared" si="17"/>
        <v>217</v>
      </c>
      <c r="B220" s="179"/>
      <c r="C220" s="192"/>
      <c r="D220" s="193"/>
      <c r="E220" s="194"/>
      <c r="F220" s="200"/>
      <c r="G220" s="186"/>
      <c r="H220" s="186"/>
      <c r="I220" s="186"/>
      <c r="J220" s="186"/>
      <c r="K220" s="187" t="str">
        <f>IF(L220="","",LOOKUP(L220,dati!$BE$5:$BF$27))</f>
        <v/>
      </c>
      <c r="L220" s="187"/>
      <c r="M220" s="188"/>
      <c r="N220" s="186"/>
      <c r="O220" s="186" t="s">
        <v>947</v>
      </c>
      <c r="P220" s="186" t="s">
        <v>947</v>
      </c>
      <c r="Q220" s="186" t="s">
        <v>947</v>
      </c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9"/>
      <c r="AI220" s="186"/>
      <c r="AJ220" s="186"/>
      <c r="AK220" s="186"/>
      <c r="AL220" s="186"/>
      <c r="AM220" s="186"/>
      <c r="AN220" s="186"/>
      <c r="AO220" s="186"/>
      <c r="AP220" s="186"/>
      <c r="AQ220" s="186"/>
      <c r="AR220" s="187"/>
      <c r="AS220" s="187"/>
      <c r="AT220" s="187"/>
      <c r="AU220" s="187">
        <f t="shared" si="18"/>
        <v>0</v>
      </c>
      <c r="AV220" s="187" t="e">
        <f>IF(AU220="","",LOOKUP(AU220,dati!$AY$4:$AZ$8))</f>
        <v>#N/A</v>
      </c>
      <c r="AW220" s="190" t="e">
        <f t="shared" si="19"/>
        <v>#N/A</v>
      </c>
      <c r="AX220" s="191"/>
      <c r="AY220" s="191"/>
      <c r="AZ220" s="206"/>
      <c r="BA220" s="102">
        <f>LOOKUP(O220,dati!$I$4:$J$6)</f>
        <v>0</v>
      </c>
      <c r="BB220" s="102">
        <f>LOOKUP(P220,dati!$K$4:$L$6)</f>
        <v>0</v>
      </c>
      <c r="BC220" s="102">
        <f>LOOKUP(Q220,dati!$M$4:$N$6)</f>
        <v>0</v>
      </c>
      <c r="BD220" s="102" t="e">
        <f>LOOKUP(R220,dati!$O$4:$P$6)</f>
        <v>#N/A</v>
      </c>
      <c r="BE220" s="102" t="e">
        <f>LOOKUP(S220,dati!$Q$4:$R$6)</f>
        <v>#N/A</v>
      </c>
      <c r="BF220" s="102" t="e">
        <f>LOOKUP(V220,dati!$S$4:$T$5)</f>
        <v>#N/A</v>
      </c>
      <c r="BG220" s="102" t="e">
        <f>LOOKUP(W220,dati!$U$4:$V$5)</f>
        <v>#N/A</v>
      </c>
      <c r="BH220" s="102" t="e">
        <f>LOOKUP(X220,dati!$W$4:$X$5)</f>
        <v>#N/A</v>
      </c>
      <c r="BI220" s="102" t="e">
        <f>LOOKUP(Y220,dati!$Y$4:$Z$5)</f>
        <v>#N/A</v>
      </c>
      <c r="BJ220" s="102" t="e">
        <f>LOOKUP(Z220,dati!$AA$4:$AB$6)</f>
        <v>#N/A</v>
      </c>
      <c r="BK220" s="102" t="e">
        <f>LOOKUP(AB220,dati!$AC$4:$AD$6)</f>
        <v>#N/A</v>
      </c>
      <c r="BL220" s="102" t="e">
        <f>LOOKUP(AE220,dati!$AE$4:$AF$5)</f>
        <v>#N/A</v>
      </c>
      <c r="BM220" s="102" t="e">
        <f>LOOKUP(AF220,dati!$AG$4:$AH$5)</f>
        <v>#N/A</v>
      </c>
      <c r="BN220" s="102" t="e">
        <f>LOOKUP(AG220,dati!$AI$4:$AJ$6)</f>
        <v>#N/A</v>
      </c>
      <c r="BO220" s="102" t="e">
        <f>LOOKUP(AI220,dati!$AK$4:$AL$5)</f>
        <v>#N/A</v>
      </c>
      <c r="BP220" s="102" t="e">
        <f>LOOKUP(AJ220,dati!$AM$4:$AN$5)</f>
        <v>#N/A</v>
      </c>
      <c r="BQ220" s="102" t="e">
        <f>LOOKUP(AK220,dati!$AO$4:$AP$6)</f>
        <v>#N/A</v>
      </c>
      <c r="BR220" s="102" t="str">
        <f>IF(AL220="","#N/D",LOOKUP(AL220,dati!$AQ$4:$AR$6))</f>
        <v>#N/D</v>
      </c>
      <c r="BS220" s="102" t="e">
        <f>LOOKUP(AN220,dati!$AS$4:$AT$5)</f>
        <v>#N/A</v>
      </c>
      <c r="BT220" s="102" t="e">
        <f>LOOKUP(AO220,dati!$AU$4:$AV$5)</f>
        <v>#N/A</v>
      </c>
      <c r="BV220" s="102">
        <f>IF(AND(R220="NO",Q220="SI",P220="SI",O220="SI"),dati!$AY$4,0)</f>
        <v>0</v>
      </c>
      <c r="BW220" s="102">
        <f>IF(AND(R220="NO",Q220="SI",P220="NO",O220="SI"),dati!$AY$5,0)</f>
        <v>0</v>
      </c>
      <c r="BX220" s="102">
        <f>IF(AND(R220="NO",Q220="SI",P220="SI",O220="NO"),dati!$AY$5,0)</f>
        <v>0</v>
      </c>
      <c r="BY220" s="102">
        <f>IF(AND(R220="NO",Q220="SI",P220="NO",O220="NO"),dati!$AY$6,0)</f>
        <v>0</v>
      </c>
      <c r="BZ220" s="102">
        <f>IF(AND(R220="NO",Q220="NO"),dati!$AY$7,0)</f>
        <v>0</v>
      </c>
      <c r="CA220" s="102">
        <f>IF(R220="SI",dati!$AY$8,0)</f>
        <v>0</v>
      </c>
      <c r="CC220" s="103" t="str">
        <f t="shared" si="20"/>
        <v xml:space="preserve"> XX XX XX</v>
      </c>
      <c r="CD220" s="104" t="e">
        <f>LOOKUP(CC220,dati!$BC$4:$BD$9)</f>
        <v>#N/A</v>
      </c>
      <c r="CE220" s="105" t="e">
        <f>LOOKUP(L220,dati!BE221:BF239)</f>
        <v>#N/A</v>
      </c>
    </row>
    <row r="221" spans="1:83" ht="30" customHeight="1" x14ac:dyDescent="0.25">
      <c r="A221" s="209">
        <f t="shared" si="17"/>
        <v>218</v>
      </c>
      <c r="B221" s="179"/>
      <c r="C221" s="192"/>
      <c r="D221" s="193"/>
      <c r="E221" s="194"/>
      <c r="F221" s="200"/>
      <c r="G221" s="186"/>
      <c r="H221" s="186"/>
      <c r="I221" s="186"/>
      <c r="J221" s="186"/>
      <c r="K221" s="187" t="str">
        <f>IF(L221="","",LOOKUP(L221,dati!$BE$5:$BF$27))</f>
        <v/>
      </c>
      <c r="L221" s="187"/>
      <c r="M221" s="188"/>
      <c r="N221" s="186"/>
      <c r="O221" s="186" t="s">
        <v>947</v>
      </c>
      <c r="P221" s="186" t="s">
        <v>947</v>
      </c>
      <c r="Q221" s="186" t="s">
        <v>947</v>
      </c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9"/>
      <c r="AI221" s="186"/>
      <c r="AJ221" s="186"/>
      <c r="AK221" s="186"/>
      <c r="AL221" s="186"/>
      <c r="AM221" s="186"/>
      <c r="AN221" s="186"/>
      <c r="AO221" s="186"/>
      <c r="AP221" s="186"/>
      <c r="AQ221" s="186"/>
      <c r="AR221" s="187"/>
      <c r="AS221" s="187"/>
      <c r="AT221" s="187"/>
      <c r="AU221" s="187">
        <f t="shared" si="18"/>
        <v>0</v>
      </c>
      <c r="AV221" s="187" t="e">
        <f>IF(AU221="","",LOOKUP(AU221,dati!$AY$4:$AZ$8))</f>
        <v>#N/A</v>
      </c>
      <c r="AW221" s="190" t="e">
        <f t="shared" si="19"/>
        <v>#N/A</v>
      </c>
      <c r="AX221" s="191"/>
      <c r="AY221" s="191"/>
      <c r="AZ221" s="206"/>
      <c r="BA221" s="102">
        <f>LOOKUP(O221,dati!$I$4:$J$6)</f>
        <v>0</v>
      </c>
      <c r="BB221" s="102">
        <f>LOOKUP(P221,dati!$K$4:$L$6)</f>
        <v>0</v>
      </c>
      <c r="BC221" s="102">
        <f>LOOKUP(Q221,dati!$M$4:$N$6)</f>
        <v>0</v>
      </c>
      <c r="BD221" s="102" t="e">
        <f>LOOKUP(R221,dati!$O$4:$P$6)</f>
        <v>#N/A</v>
      </c>
      <c r="BE221" s="102" t="e">
        <f>LOOKUP(S221,dati!$Q$4:$R$6)</f>
        <v>#N/A</v>
      </c>
      <c r="BF221" s="102" t="e">
        <f>LOOKUP(V221,dati!$S$4:$T$5)</f>
        <v>#N/A</v>
      </c>
      <c r="BG221" s="102" t="e">
        <f>LOOKUP(W221,dati!$U$4:$V$5)</f>
        <v>#N/A</v>
      </c>
      <c r="BH221" s="102" t="e">
        <f>LOOKUP(X221,dati!$W$4:$X$5)</f>
        <v>#N/A</v>
      </c>
      <c r="BI221" s="102" t="e">
        <f>LOOKUP(Y221,dati!$Y$4:$Z$5)</f>
        <v>#N/A</v>
      </c>
      <c r="BJ221" s="102" t="e">
        <f>LOOKUP(Z221,dati!$AA$4:$AB$6)</f>
        <v>#N/A</v>
      </c>
      <c r="BK221" s="102" t="e">
        <f>LOOKUP(AB221,dati!$AC$4:$AD$6)</f>
        <v>#N/A</v>
      </c>
      <c r="BL221" s="102" t="e">
        <f>LOOKUP(AE221,dati!$AE$4:$AF$5)</f>
        <v>#N/A</v>
      </c>
      <c r="BM221" s="102" t="e">
        <f>LOOKUP(AF221,dati!$AG$4:$AH$5)</f>
        <v>#N/A</v>
      </c>
      <c r="BN221" s="102" t="e">
        <f>LOOKUP(AG221,dati!$AI$4:$AJ$6)</f>
        <v>#N/A</v>
      </c>
      <c r="BO221" s="102" t="e">
        <f>LOOKUP(AI221,dati!$AK$4:$AL$5)</f>
        <v>#N/A</v>
      </c>
      <c r="BP221" s="102" t="e">
        <f>LOOKUP(AJ221,dati!$AM$4:$AN$5)</f>
        <v>#N/A</v>
      </c>
      <c r="BQ221" s="102" t="e">
        <f>LOOKUP(AK221,dati!$AO$4:$AP$6)</f>
        <v>#N/A</v>
      </c>
      <c r="BR221" s="102" t="str">
        <f>IF(AL221="","#N/D",LOOKUP(AL221,dati!$AQ$4:$AR$6))</f>
        <v>#N/D</v>
      </c>
      <c r="BS221" s="102" t="e">
        <f>LOOKUP(AN221,dati!$AS$4:$AT$5)</f>
        <v>#N/A</v>
      </c>
      <c r="BT221" s="102" t="e">
        <f>LOOKUP(AO221,dati!$AU$4:$AV$5)</f>
        <v>#N/A</v>
      </c>
      <c r="BV221" s="102">
        <f>IF(AND(R221="NO",Q221="SI",P221="SI",O221="SI"),dati!$AY$4,0)</f>
        <v>0</v>
      </c>
      <c r="BW221" s="102">
        <f>IF(AND(R221="NO",Q221="SI",P221="NO",O221="SI"),dati!$AY$5,0)</f>
        <v>0</v>
      </c>
      <c r="BX221" s="102">
        <f>IF(AND(R221="NO",Q221="SI",P221="SI",O221="NO"),dati!$AY$5,0)</f>
        <v>0</v>
      </c>
      <c r="BY221" s="102">
        <f>IF(AND(R221="NO",Q221="SI",P221="NO",O221="NO"),dati!$AY$6,0)</f>
        <v>0</v>
      </c>
      <c r="BZ221" s="102">
        <f>IF(AND(R221="NO",Q221="NO"),dati!$AY$7,0)</f>
        <v>0</v>
      </c>
      <c r="CA221" s="102">
        <f>IF(R221="SI",dati!$AY$8,0)</f>
        <v>0</v>
      </c>
      <c r="CC221" s="103" t="str">
        <f t="shared" si="20"/>
        <v xml:space="preserve"> XX XX XX</v>
      </c>
      <c r="CD221" s="104" t="e">
        <f>LOOKUP(CC221,dati!$BC$4:$BD$9)</f>
        <v>#N/A</v>
      </c>
      <c r="CE221" s="105" t="e">
        <f>LOOKUP(L221,dati!BE222:BF240)</f>
        <v>#N/A</v>
      </c>
    </row>
    <row r="222" spans="1:83" ht="30" customHeight="1" x14ac:dyDescent="0.25">
      <c r="A222" s="209">
        <f t="shared" si="17"/>
        <v>219</v>
      </c>
      <c r="B222" s="179"/>
      <c r="C222" s="192"/>
      <c r="D222" s="193"/>
      <c r="E222" s="194"/>
      <c r="F222" s="200"/>
      <c r="G222" s="186"/>
      <c r="H222" s="186"/>
      <c r="I222" s="186"/>
      <c r="J222" s="186"/>
      <c r="K222" s="187" t="str">
        <f>IF(L222="","",LOOKUP(L222,dati!$BE$5:$BF$27))</f>
        <v/>
      </c>
      <c r="L222" s="187"/>
      <c r="M222" s="188"/>
      <c r="N222" s="186"/>
      <c r="O222" s="186" t="s">
        <v>947</v>
      </c>
      <c r="P222" s="186" t="s">
        <v>947</v>
      </c>
      <c r="Q222" s="186" t="s">
        <v>947</v>
      </c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9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7"/>
      <c r="AS222" s="187"/>
      <c r="AT222" s="187"/>
      <c r="AU222" s="187">
        <f t="shared" si="18"/>
        <v>0</v>
      </c>
      <c r="AV222" s="187" t="e">
        <f>IF(AU222="","",LOOKUP(AU222,dati!$AY$4:$AZ$8))</f>
        <v>#N/A</v>
      </c>
      <c r="AW222" s="190" t="e">
        <f t="shared" si="19"/>
        <v>#N/A</v>
      </c>
      <c r="AX222" s="191"/>
      <c r="AY222" s="191"/>
      <c r="AZ222" s="206"/>
      <c r="BA222" s="102">
        <f>LOOKUP(O222,dati!$I$4:$J$6)</f>
        <v>0</v>
      </c>
      <c r="BB222" s="102">
        <f>LOOKUP(P222,dati!$K$4:$L$6)</f>
        <v>0</v>
      </c>
      <c r="BC222" s="102">
        <f>LOOKUP(Q222,dati!$M$4:$N$6)</f>
        <v>0</v>
      </c>
      <c r="BD222" s="102" t="e">
        <f>LOOKUP(R222,dati!$O$4:$P$6)</f>
        <v>#N/A</v>
      </c>
      <c r="BE222" s="102" t="e">
        <f>LOOKUP(S222,dati!$Q$4:$R$6)</f>
        <v>#N/A</v>
      </c>
      <c r="BF222" s="102" t="e">
        <f>LOOKUP(V222,dati!$S$4:$T$5)</f>
        <v>#N/A</v>
      </c>
      <c r="BG222" s="102" t="e">
        <f>LOOKUP(W222,dati!$U$4:$V$5)</f>
        <v>#N/A</v>
      </c>
      <c r="BH222" s="102" t="e">
        <f>LOOKUP(X222,dati!$W$4:$X$5)</f>
        <v>#N/A</v>
      </c>
      <c r="BI222" s="102" t="e">
        <f>LOOKUP(Y222,dati!$Y$4:$Z$5)</f>
        <v>#N/A</v>
      </c>
      <c r="BJ222" s="102" t="e">
        <f>LOOKUP(Z222,dati!$AA$4:$AB$6)</f>
        <v>#N/A</v>
      </c>
      <c r="BK222" s="102" t="e">
        <f>LOOKUP(AB222,dati!$AC$4:$AD$6)</f>
        <v>#N/A</v>
      </c>
      <c r="BL222" s="102" t="e">
        <f>LOOKUP(AE222,dati!$AE$4:$AF$5)</f>
        <v>#N/A</v>
      </c>
      <c r="BM222" s="102" t="e">
        <f>LOOKUP(AF222,dati!$AG$4:$AH$5)</f>
        <v>#N/A</v>
      </c>
      <c r="BN222" s="102" t="e">
        <f>LOOKUP(AG222,dati!$AI$4:$AJ$6)</f>
        <v>#N/A</v>
      </c>
      <c r="BO222" s="102" t="e">
        <f>LOOKUP(AI222,dati!$AK$4:$AL$5)</f>
        <v>#N/A</v>
      </c>
      <c r="BP222" s="102" t="e">
        <f>LOOKUP(AJ222,dati!$AM$4:$AN$5)</f>
        <v>#N/A</v>
      </c>
      <c r="BQ222" s="102" t="e">
        <f>LOOKUP(AK222,dati!$AO$4:$AP$6)</f>
        <v>#N/A</v>
      </c>
      <c r="BR222" s="102" t="str">
        <f>IF(AL222="","#N/D",LOOKUP(AL222,dati!$AQ$4:$AR$6))</f>
        <v>#N/D</v>
      </c>
      <c r="BS222" s="102" t="e">
        <f>LOOKUP(AN222,dati!$AS$4:$AT$5)</f>
        <v>#N/A</v>
      </c>
      <c r="BT222" s="102" t="e">
        <f>LOOKUP(AO222,dati!$AU$4:$AV$5)</f>
        <v>#N/A</v>
      </c>
      <c r="BV222" s="102">
        <f>IF(AND(R222="NO",Q222="SI",P222="SI",O222="SI"),dati!$AY$4,0)</f>
        <v>0</v>
      </c>
      <c r="BW222" s="102">
        <f>IF(AND(R222="NO",Q222="SI",P222="NO",O222="SI"),dati!$AY$5,0)</f>
        <v>0</v>
      </c>
      <c r="BX222" s="102">
        <f>IF(AND(R222="NO",Q222="SI",P222="SI",O222="NO"),dati!$AY$5,0)</f>
        <v>0</v>
      </c>
      <c r="BY222" s="102">
        <f>IF(AND(R222="NO",Q222="SI",P222="NO",O222="NO"),dati!$AY$6,0)</f>
        <v>0</v>
      </c>
      <c r="BZ222" s="102">
        <f>IF(AND(R222="NO",Q222="NO"),dati!$AY$7,0)</f>
        <v>0</v>
      </c>
      <c r="CA222" s="102">
        <f>IF(R222="SI",dati!$AY$8,0)</f>
        <v>0</v>
      </c>
      <c r="CC222" s="103" t="str">
        <f t="shared" si="20"/>
        <v xml:space="preserve"> XX XX XX</v>
      </c>
      <c r="CD222" s="104" t="e">
        <f>LOOKUP(CC222,dati!$BC$4:$BD$9)</f>
        <v>#N/A</v>
      </c>
      <c r="CE222" s="105" t="e">
        <f>LOOKUP(L222,dati!BE223:BF241)</f>
        <v>#N/A</v>
      </c>
    </row>
    <row r="223" spans="1:83" ht="30" customHeight="1" x14ac:dyDescent="0.25">
      <c r="A223" s="209">
        <f t="shared" si="17"/>
        <v>220</v>
      </c>
      <c r="B223" s="179"/>
      <c r="C223" s="192"/>
      <c r="D223" s="193"/>
      <c r="E223" s="194"/>
      <c r="F223" s="200"/>
      <c r="G223" s="186"/>
      <c r="H223" s="186"/>
      <c r="I223" s="186"/>
      <c r="J223" s="186"/>
      <c r="K223" s="187" t="str">
        <f>IF(L223="","",LOOKUP(L223,dati!$BE$5:$BF$27))</f>
        <v/>
      </c>
      <c r="L223" s="187"/>
      <c r="M223" s="188"/>
      <c r="N223" s="186"/>
      <c r="O223" s="186" t="s">
        <v>947</v>
      </c>
      <c r="P223" s="186" t="s">
        <v>947</v>
      </c>
      <c r="Q223" s="186" t="s">
        <v>947</v>
      </c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9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7"/>
      <c r="AS223" s="187"/>
      <c r="AT223" s="187"/>
      <c r="AU223" s="187">
        <f t="shared" si="18"/>
        <v>0</v>
      </c>
      <c r="AV223" s="187" t="e">
        <f>IF(AU223="","",LOOKUP(AU223,dati!$AY$4:$AZ$8))</f>
        <v>#N/A</v>
      </c>
      <c r="AW223" s="190" t="e">
        <f t="shared" si="19"/>
        <v>#N/A</v>
      </c>
      <c r="AX223" s="191"/>
      <c r="AY223" s="191"/>
      <c r="AZ223" s="206"/>
      <c r="BA223" s="102">
        <f>LOOKUP(O223,dati!$I$4:$J$6)</f>
        <v>0</v>
      </c>
      <c r="BB223" s="102">
        <f>LOOKUP(P223,dati!$K$4:$L$6)</f>
        <v>0</v>
      </c>
      <c r="BC223" s="102">
        <f>LOOKUP(Q223,dati!$M$4:$N$6)</f>
        <v>0</v>
      </c>
      <c r="BD223" s="102" t="e">
        <f>LOOKUP(R223,dati!$O$4:$P$6)</f>
        <v>#N/A</v>
      </c>
      <c r="BE223" s="102" t="e">
        <f>LOOKUP(S223,dati!$Q$4:$R$6)</f>
        <v>#N/A</v>
      </c>
      <c r="BF223" s="102" t="e">
        <f>LOOKUP(V223,dati!$S$4:$T$5)</f>
        <v>#N/A</v>
      </c>
      <c r="BG223" s="102" t="e">
        <f>LOOKUP(W223,dati!$U$4:$V$5)</f>
        <v>#N/A</v>
      </c>
      <c r="BH223" s="102" t="e">
        <f>LOOKUP(X223,dati!$W$4:$X$5)</f>
        <v>#N/A</v>
      </c>
      <c r="BI223" s="102" t="e">
        <f>LOOKUP(Y223,dati!$Y$4:$Z$5)</f>
        <v>#N/A</v>
      </c>
      <c r="BJ223" s="102" t="e">
        <f>LOOKUP(Z223,dati!$AA$4:$AB$6)</f>
        <v>#N/A</v>
      </c>
      <c r="BK223" s="102" t="e">
        <f>LOOKUP(AB223,dati!$AC$4:$AD$6)</f>
        <v>#N/A</v>
      </c>
      <c r="BL223" s="102" t="e">
        <f>LOOKUP(AE223,dati!$AE$4:$AF$5)</f>
        <v>#N/A</v>
      </c>
      <c r="BM223" s="102" t="e">
        <f>LOOKUP(AF223,dati!$AG$4:$AH$5)</f>
        <v>#N/A</v>
      </c>
      <c r="BN223" s="102" t="e">
        <f>LOOKUP(AG223,dati!$AI$4:$AJ$6)</f>
        <v>#N/A</v>
      </c>
      <c r="BO223" s="102" t="e">
        <f>LOOKUP(AI223,dati!$AK$4:$AL$5)</f>
        <v>#N/A</v>
      </c>
      <c r="BP223" s="102" t="e">
        <f>LOOKUP(AJ223,dati!$AM$4:$AN$5)</f>
        <v>#N/A</v>
      </c>
      <c r="BQ223" s="102" t="e">
        <f>LOOKUP(AK223,dati!$AO$4:$AP$6)</f>
        <v>#N/A</v>
      </c>
      <c r="BR223" s="102" t="str">
        <f>IF(AL223="","#N/D",LOOKUP(AL223,dati!$AQ$4:$AR$6))</f>
        <v>#N/D</v>
      </c>
      <c r="BS223" s="102" t="e">
        <f>LOOKUP(AN223,dati!$AS$4:$AT$5)</f>
        <v>#N/A</v>
      </c>
      <c r="BT223" s="102" t="e">
        <f>LOOKUP(AO223,dati!$AU$4:$AV$5)</f>
        <v>#N/A</v>
      </c>
      <c r="BV223" s="102">
        <f>IF(AND(R223="NO",Q223="SI",P223="SI",O223="SI"),dati!$AY$4,0)</f>
        <v>0</v>
      </c>
      <c r="BW223" s="102">
        <f>IF(AND(R223="NO",Q223="SI",P223="NO",O223="SI"),dati!$AY$5,0)</f>
        <v>0</v>
      </c>
      <c r="BX223" s="102">
        <f>IF(AND(R223="NO",Q223="SI",P223="SI",O223="NO"),dati!$AY$5,0)</f>
        <v>0</v>
      </c>
      <c r="BY223" s="102">
        <f>IF(AND(R223="NO",Q223="SI",P223="NO",O223="NO"),dati!$AY$6,0)</f>
        <v>0</v>
      </c>
      <c r="BZ223" s="102">
        <f>IF(AND(R223="NO",Q223="NO"),dati!$AY$7,0)</f>
        <v>0</v>
      </c>
      <c r="CA223" s="102">
        <f>IF(R223="SI",dati!$AY$8,0)</f>
        <v>0</v>
      </c>
      <c r="CC223" s="103" t="str">
        <f t="shared" si="20"/>
        <v xml:space="preserve"> XX XX XX</v>
      </c>
      <c r="CD223" s="104" t="e">
        <f>LOOKUP(CC223,dati!$BC$4:$BD$9)</f>
        <v>#N/A</v>
      </c>
      <c r="CE223" s="105" t="e">
        <f>LOOKUP(L223,dati!BE224:BF242)</f>
        <v>#N/A</v>
      </c>
    </row>
    <row r="224" spans="1:83" ht="30" customHeight="1" x14ac:dyDescent="0.25">
      <c r="A224" s="209">
        <f t="shared" si="17"/>
        <v>221</v>
      </c>
      <c r="B224" s="179"/>
      <c r="C224" s="192"/>
      <c r="D224" s="193"/>
      <c r="E224" s="194"/>
      <c r="F224" s="200"/>
      <c r="G224" s="186"/>
      <c r="H224" s="186"/>
      <c r="I224" s="186"/>
      <c r="J224" s="186"/>
      <c r="K224" s="187" t="str">
        <f>IF(L224="","",LOOKUP(L224,dati!$BE$5:$BF$27))</f>
        <v/>
      </c>
      <c r="L224" s="187"/>
      <c r="M224" s="188"/>
      <c r="N224" s="186"/>
      <c r="O224" s="186" t="s">
        <v>947</v>
      </c>
      <c r="P224" s="186" t="s">
        <v>947</v>
      </c>
      <c r="Q224" s="186" t="s">
        <v>947</v>
      </c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9"/>
      <c r="AI224" s="186"/>
      <c r="AJ224" s="186"/>
      <c r="AK224" s="186"/>
      <c r="AL224" s="186"/>
      <c r="AM224" s="186"/>
      <c r="AN224" s="186"/>
      <c r="AO224" s="186"/>
      <c r="AP224" s="186"/>
      <c r="AQ224" s="186"/>
      <c r="AR224" s="187"/>
      <c r="AS224" s="187"/>
      <c r="AT224" s="187"/>
      <c r="AU224" s="187">
        <f t="shared" si="18"/>
        <v>0</v>
      </c>
      <c r="AV224" s="187" t="e">
        <f>IF(AU224="","",LOOKUP(AU224,dati!$AY$4:$AZ$8))</f>
        <v>#N/A</v>
      </c>
      <c r="AW224" s="190" t="e">
        <f t="shared" si="19"/>
        <v>#N/A</v>
      </c>
      <c r="AX224" s="191"/>
      <c r="AY224" s="191"/>
      <c r="AZ224" s="206"/>
      <c r="BA224" s="102">
        <f>LOOKUP(O224,dati!$I$4:$J$6)</f>
        <v>0</v>
      </c>
      <c r="BB224" s="102">
        <f>LOOKUP(P224,dati!$K$4:$L$6)</f>
        <v>0</v>
      </c>
      <c r="BC224" s="102">
        <f>LOOKUP(Q224,dati!$M$4:$N$6)</f>
        <v>0</v>
      </c>
      <c r="BD224" s="102" t="e">
        <f>LOOKUP(R224,dati!$O$4:$P$6)</f>
        <v>#N/A</v>
      </c>
      <c r="BE224" s="102" t="e">
        <f>LOOKUP(S224,dati!$Q$4:$R$6)</f>
        <v>#N/A</v>
      </c>
      <c r="BF224" s="102" t="e">
        <f>LOOKUP(V224,dati!$S$4:$T$5)</f>
        <v>#N/A</v>
      </c>
      <c r="BG224" s="102" t="e">
        <f>LOOKUP(W224,dati!$U$4:$V$5)</f>
        <v>#N/A</v>
      </c>
      <c r="BH224" s="102" t="e">
        <f>LOOKUP(X224,dati!$W$4:$X$5)</f>
        <v>#N/A</v>
      </c>
      <c r="BI224" s="102" t="e">
        <f>LOOKUP(Y224,dati!$Y$4:$Z$5)</f>
        <v>#N/A</v>
      </c>
      <c r="BJ224" s="102" t="e">
        <f>LOOKUP(Z224,dati!$AA$4:$AB$6)</f>
        <v>#N/A</v>
      </c>
      <c r="BK224" s="102" t="e">
        <f>LOOKUP(AB224,dati!$AC$4:$AD$6)</f>
        <v>#N/A</v>
      </c>
      <c r="BL224" s="102" t="e">
        <f>LOOKUP(AE224,dati!$AE$4:$AF$5)</f>
        <v>#N/A</v>
      </c>
      <c r="BM224" s="102" t="e">
        <f>LOOKUP(AF224,dati!$AG$4:$AH$5)</f>
        <v>#N/A</v>
      </c>
      <c r="BN224" s="102" t="e">
        <f>LOOKUP(AG224,dati!$AI$4:$AJ$6)</f>
        <v>#N/A</v>
      </c>
      <c r="BO224" s="102" t="e">
        <f>LOOKUP(AI224,dati!$AK$4:$AL$5)</f>
        <v>#N/A</v>
      </c>
      <c r="BP224" s="102" t="e">
        <f>LOOKUP(AJ224,dati!$AM$4:$AN$5)</f>
        <v>#N/A</v>
      </c>
      <c r="BQ224" s="102" t="e">
        <f>LOOKUP(AK224,dati!$AO$4:$AP$6)</f>
        <v>#N/A</v>
      </c>
      <c r="BR224" s="102" t="str">
        <f>IF(AL224="","#N/D",LOOKUP(AL224,dati!$AQ$4:$AR$6))</f>
        <v>#N/D</v>
      </c>
      <c r="BS224" s="102" t="e">
        <f>LOOKUP(AN224,dati!$AS$4:$AT$5)</f>
        <v>#N/A</v>
      </c>
      <c r="BT224" s="102" t="e">
        <f>LOOKUP(AO224,dati!$AU$4:$AV$5)</f>
        <v>#N/A</v>
      </c>
      <c r="BV224" s="102">
        <f>IF(AND(R224="NO",Q224="SI",P224="SI",O224="SI"),dati!$AY$4,0)</f>
        <v>0</v>
      </c>
      <c r="BW224" s="102">
        <f>IF(AND(R224="NO",Q224="SI",P224="NO",O224="SI"),dati!$AY$5,0)</f>
        <v>0</v>
      </c>
      <c r="BX224" s="102">
        <f>IF(AND(R224="NO",Q224="SI",P224="SI",O224="NO"),dati!$AY$5,0)</f>
        <v>0</v>
      </c>
      <c r="BY224" s="102">
        <f>IF(AND(R224="NO",Q224="SI",P224="NO",O224="NO"),dati!$AY$6,0)</f>
        <v>0</v>
      </c>
      <c r="BZ224" s="102">
        <f>IF(AND(R224="NO",Q224="NO"),dati!$AY$7,0)</f>
        <v>0</v>
      </c>
      <c r="CA224" s="102">
        <f>IF(R224="SI",dati!$AY$8,0)</f>
        <v>0</v>
      </c>
      <c r="CC224" s="103" t="str">
        <f t="shared" si="20"/>
        <v xml:space="preserve"> XX XX XX</v>
      </c>
      <c r="CD224" s="104" t="e">
        <f>LOOKUP(CC224,dati!$BC$4:$BD$9)</f>
        <v>#N/A</v>
      </c>
      <c r="CE224" s="105" t="e">
        <f>LOOKUP(L224,dati!BE225:BF243)</f>
        <v>#N/A</v>
      </c>
    </row>
    <row r="225" spans="1:83" ht="30" customHeight="1" x14ac:dyDescent="0.25">
      <c r="A225" s="209">
        <f t="shared" si="17"/>
        <v>222</v>
      </c>
      <c r="B225" s="179"/>
      <c r="C225" s="192"/>
      <c r="D225" s="193"/>
      <c r="E225" s="194"/>
      <c r="F225" s="200"/>
      <c r="G225" s="186"/>
      <c r="H225" s="186"/>
      <c r="I225" s="186"/>
      <c r="J225" s="186"/>
      <c r="K225" s="187" t="str">
        <f>IF(L225="","",LOOKUP(L225,dati!$BE$5:$BF$27))</f>
        <v/>
      </c>
      <c r="L225" s="187"/>
      <c r="M225" s="188"/>
      <c r="N225" s="186"/>
      <c r="O225" s="186" t="s">
        <v>947</v>
      </c>
      <c r="P225" s="186" t="s">
        <v>947</v>
      </c>
      <c r="Q225" s="186" t="s">
        <v>947</v>
      </c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9"/>
      <c r="AI225" s="186"/>
      <c r="AJ225" s="186"/>
      <c r="AK225" s="186"/>
      <c r="AL225" s="186"/>
      <c r="AM225" s="186"/>
      <c r="AN225" s="186"/>
      <c r="AO225" s="186"/>
      <c r="AP225" s="186"/>
      <c r="AQ225" s="186"/>
      <c r="AR225" s="187"/>
      <c r="AS225" s="187"/>
      <c r="AT225" s="187"/>
      <c r="AU225" s="187">
        <f t="shared" si="18"/>
        <v>0</v>
      </c>
      <c r="AV225" s="187" t="e">
        <f>IF(AU225="","",LOOKUP(AU225,dati!$AY$4:$AZ$8))</f>
        <v>#N/A</v>
      </c>
      <c r="AW225" s="190" t="e">
        <f t="shared" si="19"/>
        <v>#N/A</v>
      </c>
      <c r="AX225" s="191"/>
      <c r="AY225" s="191"/>
      <c r="AZ225" s="206"/>
      <c r="BA225" s="102">
        <f>LOOKUP(O225,dati!$I$4:$J$6)</f>
        <v>0</v>
      </c>
      <c r="BB225" s="102">
        <f>LOOKUP(P225,dati!$K$4:$L$6)</f>
        <v>0</v>
      </c>
      <c r="BC225" s="102">
        <f>LOOKUP(Q225,dati!$M$4:$N$6)</f>
        <v>0</v>
      </c>
      <c r="BD225" s="102" t="e">
        <f>LOOKUP(R225,dati!$O$4:$P$6)</f>
        <v>#N/A</v>
      </c>
      <c r="BE225" s="102" t="e">
        <f>LOOKUP(S225,dati!$Q$4:$R$6)</f>
        <v>#N/A</v>
      </c>
      <c r="BF225" s="102" t="e">
        <f>LOOKUP(V225,dati!$S$4:$T$5)</f>
        <v>#N/A</v>
      </c>
      <c r="BG225" s="102" t="e">
        <f>LOOKUP(W225,dati!$U$4:$V$5)</f>
        <v>#N/A</v>
      </c>
      <c r="BH225" s="102" t="e">
        <f>LOOKUP(X225,dati!$W$4:$X$5)</f>
        <v>#N/A</v>
      </c>
      <c r="BI225" s="102" t="e">
        <f>LOOKUP(Y225,dati!$Y$4:$Z$5)</f>
        <v>#N/A</v>
      </c>
      <c r="BJ225" s="102" t="e">
        <f>LOOKUP(Z225,dati!$AA$4:$AB$6)</f>
        <v>#N/A</v>
      </c>
      <c r="BK225" s="102" t="e">
        <f>LOOKUP(AB225,dati!$AC$4:$AD$6)</f>
        <v>#N/A</v>
      </c>
      <c r="BL225" s="102" t="e">
        <f>LOOKUP(AE225,dati!$AE$4:$AF$5)</f>
        <v>#N/A</v>
      </c>
      <c r="BM225" s="102" t="e">
        <f>LOOKUP(AF225,dati!$AG$4:$AH$5)</f>
        <v>#N/A</v>
      </c>
      <c r="BN225" s="102" t="e">
        <f>LOOKUP(AG225,dati!$AI$4:$AJ$6)</f>
        <v>#N/A</v>
      </c>
      <c r="BO225" s="102" t="e">
        <f>LOOKUP(AI225,dati!$AK$4:$AL$5)</f>
        <v>#N/A</v>
      </c>
      <c r="BP225" s="102" t="e">
        <f>LOOKUP(AJ225,dati!$AM$4:$AN$5)</f>
        <v>#N/A</v>
      </c>
      <c r="BQ225" s="102" t="e">
        <f>LOOKUP(AK225,dati!$AO$4:$AP$6)</f>
        <v>#N/A</v>
      </c>
      <c r="BR225" s="102" t="str">
        <f>IF(AL225="","#N/D",LOOKUP(AL225,dati!$AQ$4:$AR$6))</f>
        <v>#N/D</v>
      </c>
      <c r="BS225" s="102" t="e">
        <f>LOOKUP(AN225,dati!$AS$4:$AT$5)</f>
        <v>#N/A</v>
      </c>
      <c r="BT225" s="102" t="e">
        <f>LOOKUP(AO225,dati!$AU$4:$AV$5)</f>
        <v>#N/A</v>
      </c>
      <c r="BV225" s="102">
        <f>IF(AND(R225="NO",Q225="SI",P225="SI",O225="SI"),dati!$AY$4,0)</f>
        <v>0</v>
      </c>
      <c r="BW225" s="102">
        <f>IF(AND(R225="NO",Q225="SI",P225="NO",O225="SI"),dati!$AY$5,0)</f>
        <v>0</v>
      </c>
      <c r="BX225" s="102">
        <f>IF(AND(R225="NO",Q225="SI",P225="SI",O225="NO"),dati!$AY$5,0)</f>
        <v>0</v>
      </c>
      <c r="BY225" s="102">
        <f>IF(AND(R225="NO",Q225="SI",P225="NO",O225="NO"),dati!$AY$6,0)</f>
        <v>0</v>
      </c>
      <c r="BZ225" s="102">
        <f>IF(AND(R225="NO",Q225="NO"),dati!$AY$7,0)</f>
        <v>0</v>
      </c>
      <c r="CA225" s="102">
        <f>IF(R225="SI",dati!$AY$8,0)</f>
        <v>0</v>
      </c>
      <c r="CC225" s="103" t="str">
        <f t="shared" si="20"/>
        <v xml:space="preserve"> XX XX XX</v>
      </c>
      <c r="CD225" s="104" t="e">
        <f>LOOKUP(CC225,dati!$BC$4:$BD$9)</f>
        <v>#N/A</v>
      </c>
      <c r="CE225" s="105" t="e">
        <f>LOOKUP(L225,dati!BE226:BF244)</f>
        <v>#N/A</v>
      </c>
    </row>
    <row r="226" spans="1:83" ht="30" customHeight="1" x14ac:dyDescent="0.25">
      <c r="A226" s="209">
        <f t="shared" si="17"/>
        <v>223</v>
      </c>
      <c r="B226" s="179"/>
      <c r="C226" s="192"/>
      <c r="D226" s="193"/>
      <c r="E226" s="194"/>
      <c r="F226" s="200"/>
      <c r="G226" s="186"/>
      <c r="H226" s="186"/>
      <c r="I226" s="186"/>
      <c r="J226" s="186"/>
      <c r="K226" s="187" t="str">
        <f>IF(L226="","",LOOKUP(L226,dati!$BE$5:$BF$27))</f>
        <v/>
      </c>
      <c r="L226" s="187"/>
      <c r="M226" s="188"/>
      <c r="N226" s="186"/>
      <c r="O226" s="186" t="s">
        <v>947</v>
      </c>
      <c r="P226" s="186" t="s">
        <v>947</v>
      </c>
      <c r="Q226" s="186" t="s">
        <v>947</v>
      </c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9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7"/>
      <c r="AS226" s="187"/>
      <c r="AT226" s="187"/>
      <c r="AU226" s="187">
        <f t="shared" si="18"/>
        <v>0</v>
      </c>
      <c r="AV226" s="187" t="e">
        <f>IF(AU226="","",LOOKUP(AU226,dati!$AY$4:$AZ$8))</f>
        <v>#N/A</v>
      </c>
      <c r="AW226" s="190" t="e">
        <f t="shared" si="19"/>
        <v>#N/A</v>
      </c>
      <c r="AX226" s="191"/>
      <c r="AY226" s="191"/>
      <c r="AZ226" s="206"/>
      <c r="BA226" s="102">
        <f>LOOKUP(O226,dati!$I$4:$J$6)</f>
        <v>0</v>
      </c>
      <c r="BB226" s="102">
        <f>LOOKUP(P226,dati!$K$4:$L$6)</f>
        <v>0</v>
      </c>
      <c r="BC226" s="102">
        <f>LOOKUP(Q226,dati!$M$4:$N$6)</f>
        <v>0</v>
      </c>
      <c r="BD226" s="102" t="e">
        <f>LOOKUP(R226,dati!$O$4:$P$6)</f>
        <v>#N/A</v>
      </c>
      <c r="BE226" s="102" t="e">
        <f>LOOKUP(S226,dati!$Q$4:$R$6)</f>
        <v>#N/A</v>
      </c>
      <c r="BF226" s="102" t="e">
        <f>LOOKUP(V226,dati!$S$4:$T$5)</f>
        <v>#N/A</v>
      </c>
      <c r="BG226" s="102" t="e">
        <f>LOOKUP(W226,dati!$U$4:$V$5)</f>
        <v>#N/A</v>
      </c>
      <c r="BH226" s="102" t="e">
        <f>LOOKUP(X226,dati!$W$4:$X$5)</f>
        <v>#N/A</v>
      </c>
      <c r="BI226" s="102" t="e">
        <f>LOOKUP(Y226,dati!$Y$4:$Z$5)</f>
        <v>#N/A</v>
      </c>
      <c r="BJ226" s="102" t="e">
        <f>LOOKUP(Z226,dati!$AA$4:$AB$6)</f>
        <v>#N/A</v>
      </c>
      <c r="BK226" s="102" t="e">
        <f>LOOKUP(AB226,dati!$AC$4:$AD$6)</f>
        <v>#N/A</v>
      </c>
      <c r="BL226" s="102" t="e">
        <f>LOOKUP(AE226,dati!$AE$4:$AF$5)</f>
        <v>#N/A</v>
      </c>
      <c r="BM226" s="102" t="e">
        <f>LOOKUP(AF226,dati!$AG$4:$AH$5)</f>
        <v>#N/A</v>
      </c>
      <c r="BN226" s="102" t="e">
        <f>LOOKUP(AG226,dati!$AI$4:$AJ$6)</f>
        <v>#N/A</v>
      </c>
      <c r="BO226" s="102" t="e">
        <f>LOOKUP(AI226,dati!$AK$4:$AL$5)</f>
        <v>#N/A</v>
      </c>
      <c r="BP226" s="102" t="e">
        <f>LOOKUP(AJ226,dati!$AM$4:$AN$5)</f>
        <v>#N/A</v>
      </c>
      <c r="BQ226" s="102" t="e">
        <f>LOOKUP(AK226,dati!$AO$4:$AP$6)</f>
        <v>#N/A</v>
      </c>
      <c r="BR226" s="102" t="str">
        <f>IF(AL226="","#N/D",LOOKUP(AL226,dati!$AQ$4:$AR$6))</f>
        <v>#N/D</v>
      </c>
      <c r="BS226" s="102" t="e">
        <f>LOOKUP(AN226,dati!$AS$4:$AT$5)</f>
        <v>#N/A</v>
      </c>
      <c r="BT226" s="102" t="e">
        <f>LOOKUP(AO226,dati!$AU$4:$AV$5)</f>
        <v>#N/A</v>
      </c>
      <c r="BV226" s="102">
        <f>IF(AND(R226="NO",Q226="SI",P226="SI",O226="SI"),dati!$AY$4,0)</f>
        <v>0</v>
      </c>
      <c r="BW226" s="102">
        <f>IF(AND(R226="NO",Q226="SI",P226="NO",O226="SI"),dati!$AY$5,0)</f>
        <v>0</v>
      </c>
      <c r="BX226" s="102">
        <f>IF(AND(R226="NO",Q226="SI",P226="SI",O226="NO"),dati!$AY$5,0)</f>
        <v>0</v>
      </c>
      <c r="BY226" s="102">
        <f>IF(AND(R226="NO",Q226="SI",P226="NO",O226="NO"),dati!$AY$6,0)</f>
        <v>0</v>
      </c>
      <c r="BZ226" s="102">
        <f>IF(AND(R226="NO",Q226="NO"),dati!$AY$7,0)</f>
        <v>0</v>
      </c>
      <c r="CA226" s="102">
        <f>IF(R226="SI",dati!$AY$8,0)</f>
        <v>0</v>
      </c>
      <c r="CC226" s="103" t="str">
        <f t="shared" si="20"/>
        <v xml:space="preserve"> XX XX XX</v>
      </c>
      <c r="CD226" s="104" t="e">
        <f>LOOKUP(CC226,dati!$BC$4:$BD$9)</f>
        <v>#N/A</v>
      </c>
      <c r="CE226" s="105" t="e">
        <f>LOOKUP(L226,dati!BE227:BF245)</f>
        <v>#N/A</v>
      </c>
    </row>
    <row r="227" spans="1:83" ht="30" customHeight="1" x14ac:dyDescent="0.25">
      <c r="A227" s="209">
        <f t="shared" si="17"/>
        <v>224</v>
      </c>
      <c r="B227" s="179"/>
      <c r="C227" s="192"/>
      <c r="D227" s="193"/>
      <c r="E227" s="194"/>
      <c r="F227" s="200"/>
      <c r="G227" s="186"/>
      <c r="H227" s="186"/>
      <c r="I227" s="186"/>
      <c r="J227" s="186"/>
      <c r="K227" s="187" t="str">
        <f>IF(L227="","",LOOKUP(L227,dati!$BE$5:$BF$27))</f>
        <v/>
      </c>
      <c r="L227" s="187"/>
      <c r="M227" s="188"/>
      <c r="N227" s="186"/>
      <c r="O227" s="186" t="s">
        <v>947</v>
      </c>
      <c r="P227" s="186" t="s">
        <v>947</v>
      </c>
      <c r="Q227" s="186" t="s">
        <v>947</v>
      </c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9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7"/>
      <c r="AS227" s="187"/>
      <c r="AT227" s="187"/>
      <c r="AU227" s="187">
        <f t="shared" si="18"/>
        <v>0</v>
      </c>
      <c r="AV227" s="187" t="e">
        <f>IF(AU227="","",LOOKUP(AU227,dati!$AY$4:$AZ$8))</f>
        <v>#N/A</v>
      </c>
      <c r="AW227" s="190" t="e">
        <f t="shared" si="19"/>
        <v>#N/A</v>
      </c>
      <c r="AX227" s="191"/>
      <c r="AY227" s="191"/>
      <c r="AZ227" s="206"/>
      <c r="BA227" s="102">
        <f>LOOKUP(O227,dati!$I$4:$J$6)</f>
        <v>0</v>
      </c>
      <c r="BB227" s="102">
        <f>LOOKUP(P227,dati!$K$4:$L$6)</f>
        <v>0</v>
      </c>
      <c r="BC227" s="102">
        <f>LOOKUP(Q227,dati!$M$4:$N$6)</f>
        <v>0</v>
      </c>
      <c r="BD227" s="102" t="e">
        <f>LOOKUP(R227,dati!$O$4:$P$6)</f>
        <v>#N/A</v>
      </c>
      <c r="BE227" s="102" t="e">
        <f>LOOKUP(S227,dati!$Q$4:$R$6)</f>
        <v>#N/A</v>
      </c>
      <c r="BF227" s="102" t="e">
        <f>LOOKUP(V227,dati!$S$4:$T$5)</f>
        <v>#N/A</v>
      </c>
      <c r="BG227" s="102" t="e">
        <f>LOOKUP(W227,dati!$U$4:$V$5)</f>
        <v>#N/A</v>
      </c>
      <c r="BH227" s="102" t="e">
        <f>LOOKUP(X227,dati!$W$4:$X$5)</f>
        <v>#N/A</v>
      </c>
      <c r="BI227" s="102" t="e">
        <f>LOOKUP(Y227,dati!$Y$4:$Z$5)</f>
        <v>#N/A</v>
      </c>
      <c r="BJ227" s="102" t="e">
        <f>LOOKUP(Z227,dati!$AA$4:$AB$6)</f>
        <v>#N/A</v>
      </c>
      <c r="BK227" s="102" t="e">
        <f>LOOKUP(AB227,dati!$AC$4:$AD$6)</f>
        <v>#N/A</v>
      </c>
      <c r="BL227" s="102" t="e">
        <f>LOOKUP(AE227,dati!$AE$4:$AF$5)</f>
        <v>#N/A</v>
      </c>
      <c r="BM227" s="102" t="e">
        <f>LOOKUP(AF227,dati!$AG$4:$AH$5)</f>
        <v>#N/A</v>
      </c>
      <c r="BN227" s="102" t="e">
        <f>LOOKUP(AG227,dati!$AI$4:$AJ$6)</f>
        <v>#N/A</v>
      </c>
      <c r="BO227" s="102" t="e">
        <f>LOOKUP(AI227,dati!$AK$4:$AL$5)</f>
        <v>#N/A</v>
      </c>
      <c r="BP227" s="102" t="e">
        <f>LOOKUP(AJ227,dati!$AM$4:$AN$5)</f>
        <v>#N/A</v>
      </c>
      <c r="BQ227" s="102" t="e">
        <f>LOOKUP(AK227,dati!$AO$4:$AP$6)</f>
        <v>#N/A</v>
      </c>
      <c r="BR227" s="102" t="str">
        <f>IF(AL227="","#N/D",LOOKUP(AL227,dati!$AQ$4:$AR$6))</f>
        <v>#N/D</v>
      </c>
      <c r="BS227" s="102" t="e">
        <f>LOOKUP(AN227,dati!$AS$4:$AT$5)</f>
        <v>#N/A</v>
      </c>
      <c r="BT227" s="102" t="e">
        <f>LOOKUP(AO227,dati!$AU$4:$AV$5)</f>
        <v>#N/A</v>
      </c>
      <c r="BV227" s="102">
        <f>IF(AND(R227="NO",Q227="SI",P227="SI",O227="SI"),dati!$AY$4,0)</f>
        <v>0</v>
      </c>
      <c r="BW227" s="102">
        <f>IF(AND(R227="NO",Q227="SI",P227="NO",O227="SI"),dati!$AY$5,0)</f>
        <v>0</v>
      </c>
      <c r="BX227" s="102">
        <f>IF(AND(R227="NO",Q227="SI",P227="SI",O227="NO"),dati!$AY$5,0)</f>
        <v>0</v>
      </c>
      <c r="BY227" s="102">
        <f>IF(AND(R227="NO",Q227="SI",P227="NO",O227="NO"),dati!$AY$6,0)</f>
        <v>0</v>
      </c>
      <c r="BZ227" s="102">
        <f>IF(AND(R227="NO",Q227="NO"),dati!$AY$7,0)</f>
        <v>0</v>
      </c>
      <c r="CA227" s="102">
        <f>IF(R227="SI",dati!$AY$8,0)</f>
        <v>0</v>
      </c>
      <c r="CC227" s="103" t="str">
        <f t="shared" si="20"/>
        <v xml:space="preserve"> XX XX XX</v>
      </c>
      <c r="CD227" s="104" t="e">
        <f>LOOKUP(CC227,dati!$BC$4:$BD$9)</f>
        <v>#N/A</v>
      </c>
      <c r="CE227" s="105" t="e">
        <f>LOOKUP(L227,dati!BE228:BF246)</f>
        <v>#N/A</v>
      </c>
    </row>
    <row r="228" spans="1:83" ht="30" customHeight="1" x14ac:dyDescent="0.25">
      <c r="A228" s="209">
        <f t="shared" si="17"/>
        <v>225</v>
      </c>
      <c r="B228" s="179"/>
      <c r="C228" s="192"/>
      <c r="D228" s="193"/>
      <c r="E228" s="194"/>
      <c r="F228" s="200"/>
      <c r="G228" s="186"/>
      <c r="H228" s="186"/>
      <c r="I228" s="186"/>
      <c r="J228" s="186"/>
      <c r="K228" s="187" t="str">
        <f>IF(L228="","",LOOKUP(L228,dati!$BE$5:$BF$27))</f>
        <v/>
      </c>
      <c r="L228" s="187"/>
      <c r="M228" s="188"/>
      <c r="N228" s="186"/>
      <c r="O228" s="186" t="s">
        <v>947</v>
      </c>
      <c r="P228" s="186" t="s">
        <v>947</v>
      </c>
      <c r="Q228" s="186" t="s">
        <v>947</v>
      </c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9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7"/>
      <c r="AS228" s="187"/>
      <c r="AT228" s="187"/>
      <c r="AU228" s="187">
        <f t="shared" si="18"/>
        <v>0</v>
      </c>
      <c r="AV228" s="187" t="e">
        <f>IF(AU228="","",LOOKUP(AU228,dati!$AY$4:$AZ$8))</f>
        <v>#N/A</v>
      </c>
      <c r="AW228" s="190" t="e">
        <f t="shared" si="19"/>
        <v>#N/A</v>
      </c>
      <c r="AX228" s="191"/>
      <c r="AY228" s="191"/>
      <c r="AZ228" s="206"/>
      <c r="BA228" s="102">
        <f>LOOKUP(O228,dati!$I$4:$J$6)</f>
        <v>0</v>
      </c>
      <c r="BB228" s="102">
        <f>LOOKUP(P228,dati!$K$4:$L$6)</f>
        <v>0</v>
      </c>
      <c r="BC228" s="102">
        <f>LOOKUP(Q228,dati!$M$4:$N$6)</f>
        <v>0</v>
      </c>
      <c r="BD228" s="102" t="e">
        <f>LOOKUP(R228,dati!$O$4:$P$6)</f>
        <v>#N/A</v>
      </c>
      <c r="BE228" s="102" t="e">
        <f>LOOKUP(S228,dati!$Q$4:$R$6)</f>
        <v>#N/A</v>
      </c>
      <c r="BF228" s="102" t="e">
        <f>LOOKUP(V228,dati!$S$4:$T$5)</f>
        <v>#N/A</v>
      </c>
      <c r="BG228" s="102" t="e">
        <f>LOOKUP(W228,dati!$U$4:$V$5)</f>
        <v>#N/A</v>
      </c>
      <c r="BH228" s="102" t="e">
        <f>LOOKUP(X228,dati!$W$4:$X$5)</f>
        <v>#N/A</v>
      </c>
      <c r="BI228" s="102" t="e">
        <f>LOOKUP(Y228,dati!$Y$4:$Z$5)</f>
        <v>#N/A</v>
      </c>
      <c r="BJ228" s="102" t="e">
        <f>LOOKUP(Z228,dati!$AA$4:$AB$6)</f>
        <v>#N/A</v>
      </c>
      <c r="BK228" s="102" t="e">
        <f>LOOKUP(AB228,dati!$AC$4:$AD$6)</f>
        <v>#N/A</v>
      </c>
      <c r="BL228" s="102" t="e">
        <f>LOOKUP(AE228,dati!$AE$4:$AF$5)</f>
        <v>#N/A</v>
      </c>
      <c r="BM228" s="102" t="e">
        <f>LOOKUP(AF228,dati!$AG$4:$AH$5)</f>
        <v>#N/A</v>
      </c>
      <c r="BN228" s="102" t="e">
        <f>LOOKUP(AG228,dati!$AI$4:$AJ$6)</f>
        <v>#N/A</v>
      </c>
      <c r="BO228" s="102" t="e">
        <f>LOOKUP(AI228,dati!$AK$4:$AL$5)</f>
        <v>#N/A</v>
      </c>
      <c r="BP228" s="102" t="e">
        <f>LOOKUP(AJ228,dati!$AM$4:$AN$5)</f>
        <v>#N/A</v>
      </c>
      <c r="BQ228" s="102" t="e">
        <f>LOOKUP(AK228,dati!$AO$4:$AP$6)</f>
        <v>#N/A</v>
      </c>
      <c r="BR228" s="102" t="str">
        <f>IF(AL228="","#N/D",LOOKUP(AL228,dati!$AQ$4:$AR$6))</f>
        <v>#N/D</v>
      </c>
      <c r="BS228" s="102" t="e">
        <f>LOOKUP(AN228,dati!$AS$4:$AT$5)</f>
        <v>#N/A</v>
      </c>
      <c r="BT228" s="102" t="e">
        <f>LOOKUP(AO228,dati!$AU$4:$AV$5)</f>
        <v>#N/A</v>
      </c>
      <c r="BV228" s="102">
        <f>IF(AND(R228="NO",Q228="SI",P228="SI",O228="SI"),dati!$AY$4,0)</f>
        <v>0</v>
      </c>
      <c r="BW228" s="102">
        <f>IF(AND(R228="NO",Q228="SI",P228="NO",O228="SI"),dati!$AY$5,0)</f>
        <v>0</v>
      </c>
      <c r="BX228" s="102">
        <f>IF(AND(R228="NO",Q228="SI",P228="SI",O228="NO"),dati!$AY$5,0)</f>
        <v>0</v>
      </c>
      <c r="BY228" s="102">
        <f>IF(AND(R228="NO",Q228="SI",P228="NO",O228="NO"),dati!$AY$6,0)</f>
        <v>0</v>
      </c>
      <c r="BZ228" s="102">
        <f>IF(AND(R228="NO",Q228="NO"),dati!$AY$7,0)</f>
        <v>0</v>
      </c>
      <c r="CA228" s="102">
        <f>IF(R228="SI",dati!$AY$8,0)</f>
        <v>0</v>
      </c>
      <c r="CC228" s="103" t="str">
        <f t="shared" si="20"/>
        <v xml:space="preserve"> XX XX XX</v>
      </c>
      <c r="CD228" s="104" t="e">
        <f>LOOKUP(CC228,dati!$BC$4:$BD$9)</f>
        <v>#N/A</v>
      </c>
      <c r="CE228" s="105" t="e">
        <f>LOOKUP(L228,dati!BE229:BF247)</f>
        <v>#N/A</v>
      </c>
    </row>
    <row r="229" spans="1:83" ht="30" customHeight="1" x14ac:dyDescent="0.25">
      <c r="A229" s="209">
        <f t="shared" si="17"/>
        <v>226</v>
      </c>
      <c r="B229" s="179"/>
      <c r="C229" s="192"/>
      <c r="D229" s="193"/>
      <c r="E229" s="194"/>
      <c r="F229" s="200"/>
      <c r="G229" s="186"/>
      <c r="H229" s="186"/>
      <c r="I229" s="186"/>
      <c r="J229" s="186"/>
      <c r="K229" s="187" t="str">
        <f>IF(L229="","",LOOKUP(L229,dati!$BE$5:$BF$27))</f>
        <v/>
      </c>
      <c r="L229" s="187"/>
      <c r="M229" s="188"/>
      <c r="N229" s="186"/>
      <c r="O229" s="186" t="s">
        <v>947</v>
      </c>
      <c r="P229" s="186" t="s">
        <v>947</v>
      </c>
      <c r="Q229" s="186" t="s">
        <v>947</v>
      </c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9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7"/>
      <c r="AS229" s="187"/>
      <c r="AT229" s="187"/>
      <c r="AU229" s="187">
        <f t="shared" si="18"/>
        <v>0</v>
      </c>
      <c r="AV229" s="187" t="e">
        <f>IF(AU229="","",LOOKUP(AU229,dati!$AY$4:$AZ$8))</f>
        <v>#N/A</v>
      </c>
      <c r="AW229" s="190" t="e">
        <f t="shared" si="19"/>
        <v>#N/A</v>
      </c>
      <c r="AX229" s="191"/>
      <c r="AY229" s="191"/>
      <c r="AZ229" s="206"/>
      <c r="BA229" s="102">
        <f>LOOKUP(O229,dati!$I$4:$J$6)</f>
        <v>0</v>
      </c>
      <c r="BB229" s="102">
        <f>LOOKUP(P229,dati!$K$4:$L$6)</f>
        <v>0</v>
      </c>
      <c r="BC229" s="102">
        <f>LOOKUP(Q229,dati!$M$4:$N$6)</f>
        <v>0</v>
      </c>
      <c r="BD229" s="102" t="e">
        <f>LOOKUP(R229,dati!$O$4:$P$6)</f>
        <v>#N/A</v>
      </c>
      <c r="BE229" s="102" t="e">
        <f>LOOKUP(S229,dati!$Q$4:$R$6)</f>
        <v>#N/A</v>
      </c>
      <c r="BF229" s="102" t="e">
        <f>LOOKUP(V229,dati!$S$4:$T$5)</f>
        <v>#N/A</v>
      </c>
      <c r="BG229" s="102" t="e">
        <f>LOOKUP(W229,dati!$U$4:$V$5)</f>
        <v>#N/A</v>
      </c>
      <c r="BH229" s="102" t="e">
        <f>LOOKUP(X229,dati!$W$4:$X$5)</f>
        <v>#N/A</v>
      </c>
      <c r="BI229" s="102" t="e">
        <f>LOOKUP(Y229,dati!$Y$4:$Z$5)</f>
        <v>#N/A</v>
      </c>
      <c r="BJ229" s="102" t="e">
        <f>LOOKUP(Z229,dati!$AA$4:$AB$6)</f>
        <v>#N/A</v>
      </c>
      <c r="BK229" s="102" t="e">
        <f>LOOKUP(AB229,dati!$AC$4:$AD$6)</f>
        <v>#N/A</v>
      </c>
      <c r="BL229" s="102" t="e">
        <f>LOOKUP(AE229,dati!$AE$4:$AF$5)</f>
        <v>#N/A</v>
      </c>
      <c r="BM229" s="102" t="e">
        <f>LOOKUP(AF229,dati!$AG$4:$AH$5)</f>
        <v>#N/A</v>
      </c>
      <c r="BN229" s="102" t="e">
        <f>LOOKUP(AG229,dati!$AI$4:$AJ$6)</f>
        <v>#N/A</v>
      </c>
      <c r="BO229" s="102" t="e">
        <f>LOOKUP(AI229,dati!$AK$4:$AL$5)</f>
        <v>#N/A</v>
      </c>
      <c r="BP229" s="102" t="e">
        <f>LOOKUP(AJ229,dati!$AM$4:$AN$5)</f>
        <v>#N/A</v>
      </c>
      <c r="BQ229" s="102" t="e">
        <f>LOOKUP(AK229,dati!$AO$4:$AP$6)</f>
        <v>#N/A</v>
      </c>
      <c r="BR229" s="102" t="str">
        <f>IF(AL229="","#N/D",LOOKUP(AL229,dati!$AQ$4:$AR$6))</f>
        <v>#N/D</v>
      </c>
      <c r="BS229" s="102" t="e">
        <f>LOOKUP(AN229,dati!$AS$4:$AT$5)</f>
        <v>#N/A</v>
      </c>
      <c r="BT229" s="102" t="e">
        <f>LOOKUP(AO229,dati!$AU$4:$AV$5)</f>
        <v>#N/A</v>
      </c>
      <c r="BV229" s="102">
        <f>IF(AND(R229="NO",Q229="SI",P229="SI",O229="SI"),dati!$AY$4,0)</f>
        <v>0</v>
      </c>
      <c r="BW229" s="102">
        <f>IF(AND(R229="NO",Q229="SI",P229="NO",O229="SI"),dati!$AY$5,0)</f>
        <v>0</v>
      </c>
      <c r="BX229" s="102">
        <f>IF(AND(R229="NO",Q229="SI",P229="SI",O229="NO"),dati!$AY$5,0)</f>
        <v>0</v>
      </c>
      <c r="BY229" s="102">
        <f>IF(AND(R229="NO",Q229="SI",P229="NO",O229="NO"),dati!$AY$6,0)</f>
        <v>0</v>
      </c>
      <c r="BZ229" s="102">
        <f>IF(AND(R229="NO",Q229="NO"),dati!$AY$7,0)</f>
        <v>0</v>
      </c>
      <c r="CA229" s="102">
        <f>IF(R229="SI",dati!$AY$8,0)</f>
        <v>0</v>
      </c>
      <c r="CC229" s="103" t="str">
        <f t="shared" si="20"/>
        <v xml:space="preserve"> XX XX XX</v>
      </c>
      <c r="CD229" s="104" t="e">
        <f>LOOKUP(CC229,dati!$BC$4:$BD$9)</f>
        <v>#N/A</v>
      </c>
      <c r="CE229" s="105" t="e">
        <f>LOOKUP(L229,dati!BE230:BF248)</f>
        <v>#N/A</v>
      </c>
    </row>
    <row r="230" spans="1:83" ht="30" customHeight="1" x14ac:dyDescent="0.25">
      <c r="A230" s="209">
        <f t="shared" si="17"/>
        <v>227</v>
      </c>
      <c r="B230" s="179"/>
      <c r="C230" s="192"/>
      <c r="D230" s="193"/>
      <c r="E230" s="194"/>
      <c r="F230" s="200"/>
      <c r="G230" s="186"/>
      <c r="H230" s="186"/>
      <c r="I230" s="186"/>
      <c r="J230" s="186"/>
      <c r="K230" s="187" t="str">
        <f>IF(L230="","",LOOKUP(L230,dati!$BE$5:$BF$27))</f>
        <v/>
      </c>
      <c r="L230" s="187"/>
      <c r="M230" s="188"/>
      <c r="N230" s="186"/>
      <c r="O230" s="186" t="s">
        <v>947</v>
      </c>
      <c r="P230" s="186" t="s">
        <v>947</v>
      </c>
      <c r="Q230" s="186" t="s">
        <v>947</v>
      </c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9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7"/>
      <c r="AS230" s="187"/>
      <c r="AT230" s="187"/>
      <c r="AU230" s="187">
        <f t="shared" si="18"/>
        <v>0</v>
      </c>
      <c r="AV230" s="187" t="e">
        <f>IF(AU230="","",LOOKUP(AU230,dati!$AY$4:$AZ$8))</f>
        <v>#N/A</v>
      </c>
      <c r="AW230" s="190" t="e">
        <f t="shared" si="19"/>
        <v>#N/A</v>
      </c>
      <c r="AX230" s="191"/>
      <c r="AY230" s="191"/>
      <c r="AZ230" s="206"/>
      <c r="BA230" s="102">
        <f>LOOKUP(O230,dati!$I$4:$J$6)</f>
        <v>0</v>
      </c>
      <c r="BB230" s="102">
        <f>LOOKUP(P230,dati!$K$4:$L$6)</f>
        <v>0</v>
      </c>
      <c r="BC230" s="102">
        <f>LOOKUP(Q230,dati!$M$4:$N$6)</f>
        <v>0</v>
      </c>
      <c r="BD230" s="102" t="e">
        <f>LOOKUP(R230,dati!$O$4:$P$6)</f>
        <v>#N/A</v>
      </c>
      <c r="BE230" s="102" t="e">
        <f>LOOKUP(S230,dati!$Q$4:$R$6)</f>
        <v>#N/A</v>
      </c>
      <c r="BF230" s="102" t="e">
        <f>LOOKUP(V230,dati!$S$4:$T$5)</f>
        <v>#N/A</v>
      </c>
      <c r="BG230" s="102" t="e">
        <f>LOOKUP(W230,dati!$U$4:$V$5)</f>
        <v>#N/A</v>
      </c>
      <c r="BH230" s="102" t="e">
        <f>LOOKUP(X230,dati!$W$4:$X$5)</f>
        <v>#N/A</v>
      </c>
      <c r="BI230" s="102" t="e">
        <f>LOOKUP(Y230,dati!$Y$4:$Z$5)</f>
        <v>#N/A</v>
      </c>
      <c r="BJ230" s="102" t="e">
        <f>LOOKUP(Z230,dati!$AA$4:$AB$6)</f>
        <v>#N/A</v>
      </c>
      <c r="BK230" s="102" t="e">
        <f>LOOKUP(AB230,dati!$AC$4:$AD$6)</f>
        <v>#N/A</v>
      </c>
      <c r="BL230" s="102" t="e">
        <f>LOOKUP(AE230,dati!$AE$4:$AF$5)</f>
        <v>#N/A</v>
      </c>
      <c r="BM230" s="102" t="e">
        <f>LOOKUP(AF230,dati!$AG$4:$AH$5)</f>
        <v>#N/A</v>
      </c>
      <c r="BN230" s="102" t="e">
        <f>LOOKUP(AG230,dati!$AI$4:$AJ$6)</f>
        <v>#N/A</v>
      </c>
      <c r="BO230" s="102" t="e">
        <f>LOOKUP(AI230,dati!$AK$4:$AL$5)</f>
        <v>#N/A</v>
      </c>
      <c r="BP230" s="102" t="e">
        <f>LOOKUP(AJ230,dati!$AM$4:$AN$5)</f>
        <v>#N/A</v>
      </c>
      <c r="BQ230" s="102" t="e">
        <f>LOOKUP(AK230,dati!$AO$4:$AP$6)</f>
        <v>#N/A</v>
      </c>
      <c r="BR230" s="102" t="str">
        <f>IF(AL230="","#N/D",LOOKUP(AL230,dati!$AQ$4:$AR$6))</f>
        <v>#N/D</v>
      </c>
      <c r="BS230" s="102" t="e">
        <f>LOOKUP(AN230,dati!$AS$4:$AT$5)</f>
        <v>#N/A</v>
      </c>
      <c r="BT230" s="102" t="e">
        <f>LOOKUP(AO230,dati!$AU$4:$AV$5)</f>
        <v>#N/A</v>
      </c>
      <c r="BV230" s="102">
        <f>IF(AND(R230="NO",Q230="SI",P230="SI",O230="SI"),dati!$AY$4,0)</f>
        <v>0</v>
      </c>
      <c r="BW230" s="102">
        <f>IF(AND(R230="NO",Q230="SI",P230="NO",O230="SI"),dati!$AY$5,0)</f>
        <v>0</v>
      </c>
      <c r="BX230" s="102">
        <f>IF(AND(R230="NO",Q230="SI",P230="SI",O230="NO"),dati!$AY$5,0)</f>
        <v>0</v>
      </c>
      <c r="BY230" s="102">
        <f>IF(AND(R230="NO",Q230="SI",P230="NO",O230="NO"),dati!$AY$6,0)</f>
        <v>0</v>
      </c>
      <c r="BZ230" s="102">
        <f>IF(AND(R230="NO",Q230="NO"),dati!$AY$7,0)</f>
        <v>0</v>
      </c>
      <c r="CA230" s="102">
        <f>IF(R230="SI",dati!$AY$8,0)</f>
        <v>0</v>
      </c>
      <c r="CC230" s="103" t="str">
        <f t="shared" si="20"/>
        <v xml:space="preserve"> XX XX XX</v>
      </c>
      <c r="CD230" s="104" t="e">
        <f>LOOKUP(CC230,dati!$BC$4:$BD$9)</f>
        <v>#N/A</v>
      </c>
      <c r="CE230" s="105" t="e">
        <f>LOOKUP(L230,dati!BE231:BF249)</f>
        <v>#N/A</v>
      </c>
    </row>
    <row r="231" spans="1:83" ht="30" customHeight="1" x14ac:dyDescent="0.25">
      <c r="A231" s="209">
        <f t="shared" si="17"/>
        <v>228</v>
      </c>
      <c r="B231" s="179"/>
      <c r="C231" s="192"/>
      <c r="D231" s="193"/>
      <c r="E231" s="194"/>
      <c r="F231" s="200"/>
      <c r="G231" s="186"/>
      <c r="H231" s="186"/>
      <c r="I231" s="186"/>
      <c r="J231" s="186"/>
      <c r="K231" s="187" t="str">
        <f>IF(L231="","",LOOKUP(L231,dati!$BE$5:$BF$27))</f>
        <v/>
      </c>
      <c r="L231" s="187"/>
      <c r="M231" s="188"/>
      <c r="N231" s="186"/>
      <c r="O231" s="186" t="s">
        <v>947</v>
      </c>
      <c r="P231" s="186" t="s">
        <v>947</v>
      </c>
      <c r="Q231" s="186" t="s">
        <v>947</v>
      </c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9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7"/>
      <c r="AS231" s="187"/>
      <c r="AT231" s="187"/>
      <c r="AU231" s="187">
        <f t="shared" si="18"/>
        <v>0</v>
      </c>
      <c r="AV231" s="187" t="e">
        <f>IF(AU231="","",LOOKUP(AU231,dati!$AY$4:$AZ$8))</f>
        <v>#N/A</v>
      </c>
      <c r="AW231" s="190" t="e">
        <f t="shared" si="19"/>
        <v>#N/A</v>
      </c>
      <c r="AX231" s="191"/>
      <c r="AY231" s="191"/>
      <c r="AZ231" s="206"/>
      <c r="BA231" s="102">
        <f>LOOKUP(O231,dati!$I$4:$J$6)</f>
        <v>0</v>
      </c>
      <c r="BB231" s="102">
        <f>LOOKUP(P231,dati!$K$4:$L$6)</f>
        <v>0</v>
      </c>
      <c r="BC231" s="102">
        <f>LOOKUP(Q231,dati!$M$4:$N$6)</f>
        <v>0</v>
      </c>
      <c r="BD231" s="102" t="e">
        <f>LOOKUP(R231,dati!$O$4:$P$6)</f>
        <v>#N/A</v>
      </c>
      <c r="BE231" s="102" t="e">
        <f>LOOKUP(S231,dati!$Q$4:$R$6)</f>
        <v>#N/A</v>
      </c>
      <c r="BF231" s="102" t="e">
        <f>LOOKUP(V231,dati!$S$4:$T$5)</f>
        <v>#N/A</v>
      </c>
      <c r="BG231" s="102" t="e">
        <f>LOOKUP(W231,dati!$U$4:$V$5)</f>
        <v>#N/A</v>
      </c>
      <c r="BH231" s="102" t="e">
        <f>LOOKUP(X231,dati!$W$4:$X$5)</f>
        <v>#N/A</v>
      </c>
      <c r="BI231" s="102" t="e">
        <f>LOOKUP(Y231,dati!$Y$4:$Z$5)</f>
        <v>#N/A</v>
      </c>
      <c r="BJ231" s="102" t="e">
        <f>LOOKUP(Z231,dati!$AA$4:$AB$6)</f>
        <v>#N/A</v>
      </c>
      <c r="BK231" s="102" t="e">
        <f>LOOKUP(AB231,dati!$AC$4:$AD$6)</f>
        <v>#N/A</v>
      </c>
      <c r="BL231" s="102" t="e">
        <f>LOOKUP(AE231,dati!$AE$4:$AF$5)</f>
        <v>#N/A</v>
      </c>
      <c r="BM231" s="102" t="e">
        <f>LOOKUP(AF231,dati!$AG$4:$AH$5)</f>
        <v>#N/A</v>
      </c>
      <c r="BN231" s="102" t="e">
        <f>LOOKUP(AG231,dati!$AI$4:$AJ$6)</f>
        <v>#N/A</v>
      </c>
      <c r="BO231" s="102" t="e">
        <f>LOOKUP(AI231,dati!$AK$4:$AL$5)</f>
        <v>#N/A</v>
      </c>
      <c r="BP231" s="102" t="e">
        <f>LOOKUP(AJ231,dati!$AM$4:$AN$5)</f>
        <v>#N/A</v>
      </c>
      <c r="BQ231" s="102" t="e">
        <f>LOOKUP(AK231,dati!$AO$4:$AP$6)</f>
        <v>#N/A</v>
      </c>
      <c r="BR231" s="102" t="str">
        <f>IF(AL231="","#N/D",LOOKUP(AL231,dati!$AQ$4:$AR$6))</f>
        <v>#N/D</v>
      </c>
      <c r="BS231" s="102" t="e">
        <f>LOOKUP(AN231,dati!$AS$4:$AT$5)</f>
        <v>#N/A</v>
      </c>
      <c r="BT231" s="102" t="e">
        <f>LOOKUP(AO231,dati!$AU$4:$AV$5)</f>
        <v>#N/A</v>
      </c>
      <c r="BV231" s="102">
        <f>IF(AND(R231="NO",Q231="SI",P231="SI",O231="SI"),dati!$AY$4,0)</f>
        <v>0</v>
      </c>
      <c r="BW231" s="102">
        <f>IF(AND(R231="NO",Q231="SI",P231="NO",O231="SI"),dati!$AY$5,0)</f>
        <v>0</v>
      </c>
      <c r="BX231" s="102">
        <f>IF(AND(R231="NO",Q231="SI",P231="SI",O231="NO"),dati!$AY$5,0)</f>
        <v>0</v>
      </c>
      <c r="BY231" s="102">
        <f>IF(AND(R231="NO",Q231="SI",P231="NO",O231="NO"),dati!$AY$6,0)</f>
        <v>0</v>
      </c>
      <c r="BZ231" s="102">
        <f>IF(AND(R231="NO",Q231="NO"),dati!$AY$7,0)</f>
        <v>0</v>
      </c>
      <c r="CA231" s="102">
        <f>IF(R231="SI",dati!$AY$8,0)</f>
        <v>0</v>
      </c>
      <c r="CC231" s="103" t="str">
        <f t="shared" si="20"/>
        <v xml:space="preserve"> XX XX XX</v>
      </c>
      <c r="CD231" s="104" t="e">
        <f>LOOKUP(CC231,dati!$BC$4:$BD$9)</f>
        <v>#N/A</v>
      </c>
      <c r="CE231" s="105" t="e">
        <f>LOOKUP(L231,dati!BE232:BF250)</f>
        <v>#N/A</v>
      </c>
    </row>
    <row r="232" spans="1:83" ht="30" customHeight="1" x14ac:dyDescent="0.25">
      <c r="A232" s="209">
        <f t="shared" si="17"/>
        <v>229</v>
      </c>
      <c r="B232" s="179"/>
      <c r="C232" s="192"/>
      <c r="D232" s="193"/>
      <c r="E232" s="194"/>
      <c r="F232" s="200"/>
      <c r="G232" s="186"/>
      <c r="H232" s="186"/>
      <c r="I232" s="186"/>
      <c r="J232" s="186"/>
      <c r="K232" s="187" t="str">
        <f>IF(L232="","",LOOKUP(L232,dati!$BE$5:$BF$27))</f>
        <v/>
      </c>
      <c r="L232" s="187"/>
      <c r="M232" s="188"/>
      <c r="N232" s="186"/>
      <c r="O232" s="186" t="s">
        <v>947</v>
      </c>
      <c r="P232" s="186" t="s">
        <v>947</v>
      </c>
      <c r="Q232" s="186" t="s">
        <v>947</v>
      </c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9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7"/>
      <c r="AS232" s="187"/>
      <c r="AT232" s="187"/>
      <c r="AU232" s="187">
        <f t="shared" si="18"/>
        <v>0</v>
      </c>
      <c r="AV232" s="187" t="e">
        <f>IF(AU232="","",LOOKUP(AU232,dati!$AY$4:$AZ$8))</f>
        <v>#N/A</v>
      </c>
      <c r="AW232" s="190" t="e">
        <f t="shared" si="19"/>
        <v>#N/A</v>
      </c>
      <c r="AX232" s="191"/>
      <c r="AY232" s="191"/>
      <c r="AZ232" s="206"/>
      <c r="BA232" s="102">
        <f>LOOKUP(O232,dati!$I$4:$J$6)</f>
        <v>0</v>
      </c>
      <c r="BB232" s="102">
        <f>LOOKUP(P232,dati!$K$4:$L$6)</f>
        <v>0</v>
      </c>
      <c r="BC232" s="102">
        <f>LOOKUP(Q232,dati!$M$4:$N$6)</f>
        <v>0</v>
      </c>
      <c r="BD232" s="102" t="e">
        <f>LOOKUP(R232,dati!$O$4:$P$6)</f>
        <v>#N/A</v>
      </c>
      <c r="BE232" s="102" t="e">
        <f>LOOKUP(S232,dati!$Q$4:$R$6)</f>
        <v>#N/A</v>
      </c>
      <c r="BF232" s="102" t="e">
        <f>LOOKUP(V232,dati!$S$4:$T$5)</f>
        <v>#N/A</v>
      </c>
      <c r="BG232" s="102" t="e">
        <f>LOOKUP(W232,dati!$U$4:$V$5)</f>
        <v>#N/A</v>
      </c>
      <c r="BH232" s="102" t="e">
        <f>LOOKUP(X232,dati!$W$4:$X$5)</f>
        <v>#N/A</v>
      </c>
      <c r="BI232" s="102" t="e">
        <f>LOOKUP(Y232,dati!$Y$4:$Z$5)</f>
        <v>#N/A</v>
      </c>
      <c r="BJ232" s="102" t="e">
        <f>LOOKUP(Z232,dati!$AA$4:$AB$6)</f>
        <v>#N/A</v>
      </c>
      <c r="BK232" s="102" t="e">
        <f>LOOKUP(AB232,dati!$AC$4:$AD$6)</f>
        <v>#N/A</v>
      </c>
      <c r="BL232" s="102" t="e">
        <f>LOOKUP(AE232,dati!$AE$4:$AF$5)</f>
        <v>#N/A</v>
      </c>
      <c r="BM232" s="102" t="e">
        <f>LOOKUP(AF232,dati!$AG$4:$AH$5)</f>
        <v>#N/A</v>
      </c>
      <c r="BN232" s="102" t="e">
        <f>LOOKUP(AG232,dati!$AI$4:$AJ$6)</f>
        <v>#N/A</v>
      </c>
      <c r="BO232" s="102" t="e">
        <f>LOOKUP(AI232,dati!$AK$4:$AL$5)</f>
        <v>#N/A</v>
      </c>
      <c r="BP232" s="102" t="e">
        <f>LOOKUP(AJ232,dati!$AM$4:$AN$5)</f>
        <v>#N/A</v>
      </c>
      <c r="BQ232" s="102" t="e">
        <f>LOOKUP(AK232,dati!$AO$4:$AP$6)</f>
        <v>#N/A</v>
      </c>
      <c r="BR232" s="102" t="str">
        <f>IF(AL232="","#N/D",LOOKUP(AL232,dati!$AQ$4:$AR$6))</f>
        <v>#N/D</v>
      </c>
      <c r="BS232" s="102" t="e">
        <f>LOOKUP(AN232,dati!$AS$4:$AT$5)</f>
        <v>#N/A</v>
      </c>
      <c r="BT232" s="102" t="e">
        <f>LOOKUP(AO232,dati!$AU$4:$AV$5)</f>
        <v>#N/A</v>
      </c>
      <c r="BV232" s="102">
        <f>IF(AND(R232="NO",Q232="SI",P232="SI",O232="SI"),dati!$AY$4,0)</f>
        <v>0</v>
      </c>
      <c r="BW232" s="102">
        <f>IF(AND(R232="NO",Q232="SI",P232="NO",O232="SI"),dati!$AY$5,0)</f>
        <v>0</v>
      </c>
      <c r="BX232" s="102">
        <f>IF(AND(R232="NO",Q232="SI",P232="SI",O232="NO"),dati!$AY$5,0)</f>
        <v>0</v>
      </c>
      <c r="BY232" s="102">
        <f>IF(AND(R232="NO",Q232="SI",P232="NO",O232="NO"),dati!$AY$6,0)</f>
        <v>0</v>
      </c>
      <c r="BZ232" s="102">
        <f>IF(AND(R232="NO",Q232="NO"),dati!$AY$7,0)</f>
        <v>0</v>
      </c>
      <c r="CA232" s="102">
        <f>IF(R232="SI",dati!$AY$8,0)</f>
        <v>0</v>
      </c>
      <c r="CC232" s="103" t="str">
        <f t="shared" si="20"/>
        <v xml:space="preserve"> XX XX XX</v>
      </c>
      <c r="CD232" s="104" t="e">
        <f>LOOKUP(CC232,dati!$BC$4:$BD$9)</f>
        <v>#N/A</v>
      </c>
      <c r="CE232" s="105" t="e">
        <f>LOOKUP(L232,dati!BE233:BF251)</f>
        <v>#N/A</v>
      </c>
    </row>
    <row r="233" spans="1:83" ht="30" customHeight="1" x14ac:dyDescent="0.25">
      <c r="A233" s="209">
        <f t="shared" si="17"/>
        <v>230</v>
      </c>
      <c r="B233" s="179"/>
      <c r="C233" s="192"/>
      <c r="D233" s="193"/>
      <c r="E233" s="194"/>
      <c r="F233" s="200"/>
      <c r="G233" s="186"/>
      <c r="H233" s="186"/>
      <c r="I233" s="186"/>
      <c r="J233" s="186"/>
      <c r="K233" s="187" t="str">
        <f>IF(L233="","",LOOKUP(L233,dati!$BE$5:$BF$27))</f>
        <v/>
      </c>
      <c r="L233" s="187"/>
      <c r="M233" s="188"/>
      <c r="N233" s="186"/>
      <c r="O233" s="186" t="s">
        <v>947</v>
      </c>
      <c r="P233" s="186" t="s">
        <v>947</v>
      </c>
      <c r="Q233" s="186" t="s">
        <v>947</v>
      </c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9"/>
      <c r="AI233" s="186"/>
      <c r="AJ233" s="186"/>
      <c r="AK233" s="186"/>
      <c r="AL233" s="186"/>
      <c r="AM233" s="186"/>
      <c r="AN233" s="186"/>
      <c r="AO233" s="186"/>
      <c r="AP233" s="186"/>
      <c r="AQ233" s="186"/>
      <c r="AR233" s="187"/>
      <c r="AS233" s="187"/>
      <c r="AT233" s="187"/>
      <c r="AU233" s="187">
        <f t="shared" si="18"/>
        <v>0</v>
      </c>
      <c r="AV233" s="187" t="e">
        <f>IF(AU233="","",LOOKUP(AU233,dati!$AY$4:$AZ$8))</f>
        <v>#N/A</v>
      </c>
      <c r="AW233" s="190" t="e">
        <f t="shared" si="19"/>
        <v>#N/A</v>
      </c>
      <c r="AX233" s="191"/>
      <c r="AY233" s="191"/>
      <c r="AZ233" s="206"/>
      <c r="BA233" s="102">
        <f>LOOKUP(O233,dati!$I$4:$J$6)</f>
        <v>0</v>
      </c>
      <c r="BB233" s="102">
        <f>LOOKUP(P233,dati!$K$4:$L$6)</f>
        <v>0</v>
      </c>
      <c r="BC233" s="102">
        <f>LOOKUP(Q233,dati!$M$4:$N$6)</f>
        <v>0</v>
      </c>
      <c r="BD233" s="102" t="e">
        <f>LOOKUP(R233,dati!$O$4:$P$6)</f>
        <v>#N/A</v>
      </c>
      <c r="BE233" s="102" t="e">
        <f>LOOKUP(S233,dati!$Q$4:$R$6)</f>
        <v>#N/A</v>
      </c>
      <c r="BF233" s="102" t="e">
        <f>LOOKUP(V233,dati!$S$4:$T$5)</f>
        <v>#N/A</v>
      </c>
      <c r="BG233" s="102" t="e">
        <f>LOOKUP(W233,dati!$U$4:$V$5)</f>
        <v>#N/A</v>
      </c>
      <c r="BH233" s="102" t="e">
        <f>LOOKUP(X233,dati!$W$4:$X$5)</f>
        <v>#N/A</v>
      </c>
      <c r="BI233" s="102" t="e">
        <f>LOOKUP(Y233,dati!$Y$4:$Z$5)</f>
        <v>#N/A</v>
      </c>
      <c r="BJ233" s="102" t="e">
        <f>LOOKUP(Z233,dati!$AA$4:$AB$6)</f>
        <v>#N/A</v>
      </c>
      <c r="BK233" s="102" t="e">
        <f>LOOKUP(AB233,dati!$AC$4:$AD$6)</f>
        <v>#N/A</v>
      </c>
      <c r="BL233" s="102" t="e">
        <f>LOOKUP(AE233,dati!$AE$4:$AF$5)</f>
        <v>#N/A</v>
      </c>
      <c r="BM233" s="102" t="e">
        <f>LOOKUP(AF233,dati!$AG$4:$AH$5)</f>
        <v>#N/A</v>
      </c>
      <c r="BN233" s="102" t="e">
        <f>LOOKUP(AG233,dati!$AI$4:$AJ$6)</f>
        <v>#N/A</v>
      </c>
      <c r="BO233" s="102" t="e">
        <f>LOOKUP(AI233,dati!$AK$4:$AL$5)</f>
        <v>#N/A</v>
      </c>
      <c r="BP233" s="102" t="e">
        <f>LOOKUP(AJ233,dati!$AM$4:$AN$5)</f>
        <v>#N/A</v>
      </c>
      <c r="BQ233" s="102" t="e">
        <f>LOOKUP(AK233,dati!$AO$4:$AP$6)</f>
        <v>#N/A</v>
      </c>
      <c r="BR233" s="102" t="str">
        <f>IF(AL233="","#N/D",LOOKUP(AL233,dati!$AQ$4:$AR$6))</f>
        <v>#N/D</v>
      </c>
      <c r="BS233" s="102" t="e">
        <f>LOOKUP(AN233,dati!$AS$4:$AT$5)</f>
        <v>#N/A</v>
      </c>
      <c r="BT233" s="102" t="e">
        <f>LOOKUP(AO233,dati!$AU$4:$AV$5)</f>
        <v>#N/A</v>
      </c>
      <c r="BV233" s="102">
        <f>IF(AND(R233="NO",Q233="SI",P233="SI",O233="SI"),dati!$AY$4,0)</f>
        <v>0</v>
      </c>
      <c r="BW233" s="102">
        <f>IF(AND(R233="NO",Q233="SI",P233="NO",O233="SI"),dati!$AY$5,0)</f>
        <v>0</v>
      </c>
      <c r="BX233" s="102">
        <f>IF(AND(R233="NO",Q233="SI",P233="SI",O233="NO"),dati!$AY$5,0)</f>
        <v>0</v>
      </c>
      <c r="BY233" s="102">
        <f>IF(AND(R233="NO",Q233="SI",P233="NO",O233="NO"),dati!$AY$6,0)</f>
        <v>0</v>
      </c>
      <c r="BZ233" s="102">
        <f>IF(AND(R233="NO",Q233="NO"),dati!$AY$7,0)</f>
        <v>0</v>
      </c>
      <c r="CA233" s="102">
        <f>IF(R233="SI",dati!$AY$8,0)</f>
        <v>0</v>
      </c>
      <c r="CC233" s="103" t="str">
        <f t="shared" si="20"/>
        <v xml:space="preserve"> XX XX XX</v>
      </c>
      <c r="CD233" s="104" t="e">
        <f>LOOKUP(CC233,dati!$BC$4:$BD$9)</f>
        <v>#N/A</v>
      </c>
      <c r="CE233" s="105" t="e">
        <f>LOOKUP(L233,dati!BE234:BF252)</f>
        <v>#N/A</v>
      </c>
    </row>
    <row r="234" spans="1:83" ht="30" customHeight="1" x14ac:dyDescent="0.25">
      <c r="A234" s="209">
        <f t="shared" si="17"/>
        <v>231</v>
      </c>
      <c r="B234" s="179"/>
      <c r="C234" s="192"/>
      <c r="D234" s="193"/>
      <c r="E234" s="194"/>
      <c r="F234" s="200"/>
      <c r="G234" s="186"/>
      <c r="H234" s="186"/>
      <c r="I234" s="186"/>
      <c r="J234" s="186"/>
      <c r="K234" s="187" t="str">
        <f>IF(L234="","",LOOKUP(L234,dati!$BE$5:$BF$27))</f>
        <v/>
      </c>
      <c r="L234" s="187"/>
      <c r="M234" s="188"/>
      <c r="N234" s="186"/>
      <c r="O234" s="186" t="s">
        <v>947</v>
      </c>
      <c r="P234" s="186" t="s">
        <v>947</v>
      </c>
      <c r="Q234" s="186" t="s">
        <v>947</v>
      </c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9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7"/>
      <c r="AS234" s="187"/>
      <c r="AT234" s="187"/>
      <c r="AU234" s="187">
        <f t="shared" si="18"/>
        <v>0</v>
      </c>
      <c r="AV234" s="187" t="e">
        <f>IF(AU234="","",LOOKUP(AU234,dati!$AY$4:$AZ$8))</f>
        <v>#N/A</v>
      </c>
      <c r="AW234" s="190" t="e">
        <f t="shared" si="19"/>
        <v>#N/A</v>
      </c>
      <c r="AX234" s="191"/>
      <c r="AY234" s="191"/>
      <c r="AZ234" s="206"/>
      <c r="BA234" s="102">
        <f>LOOKUP(O234,dati!$I$4:$J$6)</f>
        <v>0</v>
      </c>
      <c r="BB234" s="102">
        <f>LOOKUP(P234,dati!$K$4:$L$6)</f>
        <v>0</v>
      </c>
      <c r="BC234" s="102">
        <f>LOOKUP(Q234,dati!$M$4:$N$6)</f>
        <v>0</v>
      </c>
      <c r="BD234" s="102" t="e">
        <f>LOOKUP(R234,dati!$O$4:$P$6)</f>
        <v>#N/A</v>
      </c>
      <c r="BE234" s="102" t="e">
        <f>LOOKUP(S234,dati!$Q$4:$R$6)</f>
        <v>#N/A</v>
      </c>
      <c r="BF234" s="102" t="e">
        <f>LOOKUP(V234,dati!$S$4:$T$5)</f>
        <v>#N/A</v>
      </c>
      <c r="BG234" s="102" t="e">
        <f>LOOKUP(W234,dati!$U$4:$V$5)</f>
        <v>#N/A</v>
      </c>
      <c r="BH234" s="102" t="e">
        <f>LOOKUP(X234,dati!$W$4:$X$5)</f>
        <v>#N/A</v>
      </c>
      <c r="BI234" s="102" t="e">
        <f>LOOKUP(Y234,dati!$Y$4:$Z$5)</f>
        <v>#N/A</v>
      </c>
      <c r="BJ234" s="102" t="e">
        <f>LOOKUP(Z234,dati!$AA$4:$AB$6)</f>
        <v>#N/A</v>
      </c>
      <c r="BK234" s="102" t="e">
        <f>LOOKUP(AB234,dati!$AC$4:$AD$6)</f>
        <v>#N/A</v>
      </c>
      <c r="BL234" s="102" t="e">
        <f>LOOKUP(AE234,dati!$AE$4:$AF$5)</f>
        <v>#N/A</v>
      </c>
      <c r="BM234" s="102" t="e">
        <f>LOOKUP(AF234,dati!$AG$4:$AH$5)</f>
        <v>#N/A</v>
      </c>
      <c r="BN234" s="102" t="e">
        <f>LOOKUP(AG234,dati!$AI$4:$AJ$6)</f>
        <v>#N/A</v>
      </c>
      <c r="BO234" s="102" t="e">
        <f>LOOKUP(AI234,dati!$AK$4:$AL$5)</f>
        <v>#N/A</v>
      </c>
      <c r="BP234" s="102" t="e">
        <f>LOOKUP(AJ234,dati!$AM$4:$AN$5)</f>
        <v>#N/A</v>
      </c>
      <c r="BQ234" s="102" t="e">
        <f>LOOKUP(AK234,dati!$AO$4:$AP$6)</f>
        <v>#N/A</v>
      </c>
      <c r="BR234" s="102" t="str">
        <f>IF(AL234="","#N/D",LOOKUP(AL234,dati!$AQ$4:$AR$6))</f>
        <v>#N/D</v>
      </c>
      <c r="BS234" s="102" t="e">
        <f>LOOKUP(AN234,dati!$AS$4:$AT$5)</f>
        <v>#N/A</v>
      </c>
      <c r="BT234" s="102" t="e">
        <f>LOOKUP(AO234,dati!$AU$4:$AV$5)</f>
        <v>#N/A</v>
      </c>
      <c r="BV234" s="102">
        <f>IF(AND(R234="NO",Q234="SI",P234="SI",O234="SI"),dati!$AY$4,0)</f>
        <v>0</v>
      </c>
      <c r="BW234" s="102">
        <f>IF(AND(R234="NO",Q234="SI",P234="NO",O234="SI"),dati!$AY$5,0)</f>
        <v>0</v>
      </c>
      <c r="BX234" s="102">
        <f>IF(AND(R234="NO",Q234="SI",P234="SI",O234="NO"),dati!$AY$5,0)</f>
        <v>0</v>
      </c>
      <c r="BY234" s="102">
        <f>IF(AND(R234="NO",Q234="SI",P234="NO",O234="NO"),dati!$AY$6,0)</f>
        <v>0</v>
      </c>
      <c r="BZ234" s="102">
        <f>IF(AND(R234="NO",Q234="NO"),dati!$AY$7,0)</f>
        <v>0</v>
      </c>
      <c r="CA234" s="102">
        <f>IF(R234="SI",dati!$AY$8,0)</f>
        <v>0</v>
      </c>
      <c r="CC234" s="103" t="str">
        <f t="shared" si="20"/>
        <v xml:space="preserve"> XX XX XX</v>
      </c>
      <c r="CD234" s="104" t="e">
        <f>LOOKUP(CC234,dati!$BC$4:$BD$9)</f>
        <v>#N/A</v>
      </c>
      <c r="CE234" s="105" t="e">
        <f>LOOKUP(L234,dati!BE235:BF253)</f>
        <v>#N/A</v>
      </c>
    </row>
    <row r="235" spans="1:83" ht="30" customHeight="1" x14ac:dyDescent="0.25">
      <c r="A235" s="209">
        <f t="shared" si="17"/>
        <v>232</v>
      </c>
      <c r="B235" s="179"/>
      <c r="C235" s="192"/>
      <c r="D235" s="193"/>
      <c r="E235" s="194"/>
      <c r="F235" s="200"/>
      <c r="G235" s="186"/>
      <c r="H235" s="186"/>
      <c r="I235" s="186"/>
      <c r="J235" s="186"/>
      <c r="K235" s="187" t="str">
        <f>IF(L235="","",LOOKUP(L235,dati!$BE$5:$BF$27))</f>
        <v/>
      </c>
      <c r="L235" s="187"/>
      <c r="M235" s="188"/>
      <c r="N235" s="186"/>
      <c r="O235" s="186" t="s">
        <v>947</v>
      </c>
      <c r="P235" s="186" t="s">
        <v>947</v>
      </c>
      <c r="Q235" s="186" t="s">
        <v>947</v>
      </c>
      <c r="R235" s="186"/>
      <c r="S235" s="186"/>
      <c r="T235" s="186"/>
      <c r="U235" s="186"/>
      <c r="V235" s="186"/>
      <c r="W235" s="186"/>
      <c r="X235" s="186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9"/>
      <c r="AI235" s="186"/>
      <c r="AJ235" s="186"/>
      <c r="AK235" s="186"/>
      <c r="AL235" s="186"/>
      <c r="AM235" s="186"/>
      <c r="AN235" s="186"/>
      <c r="AO235" s="186"/>
      <c r="AP235" s="186"/>
      <c r="AQ235" s="186"/>
      <c r="AR235" s="187"/>
      <c r="AS235" s="187"/>
      <c r="AT235" s="187"/>
      <c r="AU235" s="187">
        <f t="shared" si="18"/>
        <v>0</v>
      </c>
      <c r="AV235" s="187" t="e">
        <f>IF(AU235="","",LOOKUP(AU235,dati!$AY$4:$AZ$8))</f>
        <v>#N/A</v>
      </c>
      <c r="AW235" s="190" t="e">
        <f t="shared" si="19"/>
        <v>#N/A</v>
      </c>
      <c r="AX235" s="191"/>
      <c r="AY235" s="191"/>
      <c r="AZ235" s="206"/>
      <c r="BA235" s="102">
        <f>LOOKUP(O235,dati!$I$4:$J$6)</f>
        <v>0</v>
      </c>
      <c r="BB235" s="102">
        <f>LOOKUP(P235,dati!$K$4:$L$6)</f>
        <v>0</v>
      </c>
      <c r="BC235" s="102">
        <f>LOOKUP(Q235,dati!$M$4:$N$6)</f>
        <v>0</v>
      </c>
      <c r="BD235" s="102" t="e">
        <f>LOOKUP(R235,dati!$O$4:$P$6)</f>
        <v>#N/A</v>
      </c>
      <c r="BE235" s="102" t="e">
        <f>LOOKUP(S235,dati!$Q$4:$R$6)</f>
        <v>#N/A</v>
      </c>
      <c r="BF235" s="102" t="e">
        <f>LOOKUP(V235,dati!$S$4:$T$5)</f>
        <v>#N/A</v>
      </c>
      <c r="BG235" s="102" t="e">
        <f>LOOKUP(W235,dati!$U$4:$V$5)</f>
        <v>#N/A</v>
      </c>
      <c r="BH235" s="102" t="e">
        <f>LOOKUP(X235,dati!$W$4:$X$5)</f>
        <v>#N/A</v>
      </c>
      <c r="BI235" s="102" t="e">
        <f>LOOKUP(Y235,dati!$Y$4:$Z$5)</f>
        <v>#N/A</v>
      </c>
      <c r="BJ235" s="102" t="e">
        <f>LOOKUP(Z235,dati!$AA$4:$AB$6)</f>
        <v>#N/A</v>
      </c>
      <c r="BK235" s="102" t="e">
        <f>LOOKUP(AB235,dati!$AC$4:$AD$6)</f>
        <v>#N/A</v>
      </c>
      <c r="BL235" s="102" t="e">
        <f>LOOKUP(AE235,dati!$AE$4:$AF$5)</f>
        <v>#N/A</v>
      </c>
      <c r="BM235" s="102" t="e">
        <f>LOOKUP(AF235,dati!$AG$4:$AH$5)</f>
        <v>#N/A</v>
      </c>
      <c r="BN235" s="102" t="e">
        <f>LOOKUP(AG235,dati!$AI$4:$AJ$6)</f>
        <v>#N/A</v>
      </c>
      <c r="BO235" s="102" t="e">
        <f>LOOKUP(AI235,dati!$AK$4:$AL$5)</f>
        <v>#N/A</v>
      </c>
      <c r="BP235" s="102" t="e">
        <f>LOOKUP(AJ235,dati!$AM$4:$AN$5)</f>
        <v>#N/A</v>
      </c>
      <c r="BQ235" s="102" t="e">
        <f>LOOKUP(AK235,dati!$AO$4:$AP$6)</f>
        <v>#N/A</v>
      </c>
      <c r="BR235" s="102" t="str">
        <f>IF(AL235="","#N/D",LOOKUP(AL235,dati!$AQ$4:$AR$6))</f>
        <v>#N/D</v>
      </c>
      <c r="BS235" s="102" t="e">
        <f>LOOKUP(AN235,dati!$AS$4:$AT$5)</f>
        <v>#N/A</v>
      </c>
      <c r="BT235" s="102" t="e">
        <f>LOOKUP(AO235,dati!$AU$4:$AV$5)</f>
        <v>#N/A</v>
      </c>
      <c r="BV235" s="102">
        <f>IF(AND(R235="NO",Q235="SI",P235="SI",O235="SI"),dati!$AY$4,0)</f>
        <v>0</v>
      </c>
      <c r="BW235" s="102">
        <f>IF(AND(R235="NO",Q235="SI",P235="NO",O235="SI"),dati!$AY$5,0)</f>
        <v>0</v>
      </c>
      <c r="BX235" s="102">
        <f>IF(AND(R235="NO",Q235="SI",P235="SI",O235="NO"),dati!$AY$5,0)</f>
        <v>0</v>
      </c>
      <c r="BY235" s="102">
        <f>IF(AND(R235="NO",Q235="SI",P235="NO",O235="NO"),dati!$AY$6,0)</f>
        <v>0</v>
      </c>
      <c r="BZ235" s="102">
        <f>IF(AND(R235="NO",Q235="NO"),dati!$AY$7,0)</f>
        <v>0</v>
      </c>
      <c r="CA235" s="102">
        <f>IF(R235="SI",dati!$AY$8,0)</f>
        <v>0</v>
      </c>
      <c r="CC235" s="103" t="str">
        <f t="shared" si="20"/>
        <v xml:space="preserve"> XX XX XX</v>
      </c>
      <c r="CD235" s="104" t="e">
        <f>LOOKUP(CC235,dati!$BC$4:$BD$9)</f>
        <v>#N/A</v>
      </c>
      <c r="CE235" s="105" t="e">
        <f>LOOKUP(L235,dati!BE236:BF254)</f>
        <v>#N/A</v>
      </c>
    </row>
    <row r="236" spans="1:83" ht="30" customHeight="1" x14ac:dyDescent="0.25">
      <c r="A236" s="209">
        <f t="shared" si="17"/>
        <v>233</v>
      </c>
      <c r="B236" s="179"/>
      <c r="C236" s="192"/>
      <c r="D236" s="193"/>
      <c r="E236" s="194"/>
      <c r="F236" s="200"/>
      <c r="G236" s="186"/>
      <c r="H236" s="186"/>
      <c r="I236" s="186"/>
      <c r="J236" s="186"/>
      <c r="K236" s="187" t="str">
        <f>IF(L236="","",LOOKUP(L236,dati!$BE$5:$BF$27))</f>
        <v/>
      </c>
      <c r="L236" s="187"/>
      <c r="M236" s="188"/>
      <c r="N236" s="186"/>
      <c r="O236" s="186" t="s">
        <v>947</v>
      </c>
      <c r="P236" s="186" t="s">
        <v>947</v>
      </c>
      <c r="Q236" s="186" t="s">
        <v>947</v>
      </c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9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7"/>
      <c r="AS236" s="187"/>
      <c r="AT236" s="187"/>
      <c r="AU236" s="187">
        <f t="shared" si="18"/>
        <v>0</v>
      </c>
      <c r="AV236" s="187" t="e">
        <f>IF(AU236="","",LOOKUP(AU236,dati!$AY$4:$AZ$8))</f>
        <v>#N/A</v>
      </c>
      <c r="AW236" s="190" t="e">
        <f t="shared" si="19"/>
        <v>#N/A</v>
      </c>
      <c r="AX236" s="191"/>
      <c r="AY236" s="191"/>
      <c r="AZ236" s="206"/>
      <c r="BA236" s="102">
        <f>LOOKUP(O236,dati!$I$4:$J$6)</f>
        <v>0</v>
      </c>
      <c r="BB236" s="102">
        <f>LOOKUP(P236,dati!$K$4:$L$6)</f>
        <v>0</v>
      </c>
      <c r="BC236" s="102">
        <f>LOOKUP(Q236,dati!$M$4:$N$6)</f>
        <v>0</v>
      </c>
      <c r="BD236" s="102" t="e">
        <f>LOOKUP(R236,dati!$O$4:$P$6)</f>
        <v>#N/A</v>
      </c>
      <c r="BE236" s="102" t="e">
        <f>LOOKUP(S236,dati!$Q$4:$R$6)</f>
        <v>#N/A</v>
      </c>
      <c r="BF236" s="102" t="e">
        <f>LOOKUP(V236,dati!$S$4:$T$5)</f>
        <v>#N/A</v>
      </c>
      <c r="BG236" s="102" t="e">
        <f>LOOKUP(W236,dati!$U$4:$V$5)</f>
        <v>#N/A</v>
      </c>
      <c r="BH236" s="102" t="e">
        <f>LOOKUP(X236,dati!$W$4:$X$5)</f>
        <v>#N/A</v>
      </c>
      <c r="BI236" s="102" t="e">
        <f>LOOKUP(Y236,dati!$Y$4:$Z$5)</f>
        <v>#N/A</v>
      </c>
      <c r="BJ236" s="102" t="e">
        <f>LOOKUP(Z236,dati!$AA$4:$AB$6)</f>
        <v>#N/A</v>
      </c>
      <c r="BK236" s="102" t="e">
        <f>LOOKUP(AB236,dati!$AC$4:$AD$6)</f>
        <v>#N/A</v>
      </c>
      <c r="BL236" s="102" t="e">
        <f>LOOKUP(AE236,dati!$AE$4:$AF$5)</f>
        <v>#N/A</v>
      </c>
      <c r="BM236" s="102" t="e">
        <f>LOOKUP(AF236,dati!$AG$4:$AH$5)</f>
        <v>#N/A</v>
      </c>
      <c r="BN236" s="102" t="e">
        <f>LOOKUP(AG236,dati!$AI$4:$AJ$6)</f>
        <v>#N/A</v>
      </c>
      <c r="BO236" s="102" t="e">
        <f>LOOKUP(AI236,dati!$AK$4:$AL$5)</f>
        <v>#N/A</v>
      </c>
      <c r="BP236" s="102" t="e">
        <f>LOOKUP(AJ236,dati!$AM$4:$AN$5)</f>
        <v>#N/A</v>
      </c>
      <c r="BQ236" s="102" t="e">
        <f>LOOKUP(AK236,dati!$AO$4:$AP$6)</f>
        <v>#N/A</v>
      </c>
      <c r="BR236" s="102" t="str">
        <f>IF(AL236="","#N/D",LOOKUP(AL236,dati!$AQ$4:$AR$6))</f>
        <v>#N/D</v>
      </c>
      <c r="BS236" s="102" t="e">
        <f>LOOKUP(AN236,dati!$AS$4:$AT$5)</f>
        <v>#N/A</v>
      </c>
      <c r="BT236" s="102" t="e">
        <f>LOOKUP(AO236,dati!$AU$4:$AV$5)</f>
        <v>#N/A</v>
      </c>
      <c r="BV236" s="102">
        <f>IF(AND(R236="NO",Q236="SI",P236="SI",O236="SI"),dati!$AY$4,0)</f>
        <v>0</v>
      </c>
      <c r="BW236" s="102">
        <f>IF(AND(R236="NO",Q236="SI",P236="NO",O236="SI"),dati!$AY$5,0)</f>
        <v>0</v>
      </c>
      <c r="BX236" s="102">
        <f>IF(AND(R236="NO",Q236="SI",P236="SI",O236="NO"),dati!$AY$5,0)</f>
        <v>0</v>
      </c>
      <c r="BY236" s="102">
        <f>IF(AND(R236="NO",Q236="SI",P236="NO",O236="NO"),dati!$AY$6,0)</f>
        <v>0</v>
      </c>
      <c r="BZ236" s="102">
        <f>IF(AND(R236="NO",Q236="NO"),dati!$AY$7,0)</f>
        <v>0</v>
      </c>
      <c r="CA236" s="102">
        <f>IF(R236="SI",dati!$AY$8,0)</f>
        <v>0</v>
      </c>
      <c r="CC236" s="103" t="str">
        <f t="shared" si="20"/>
        <v xml:space="preserve"> XX XX XX</v>
      </c>
      <c r="CD236" s="104" t="e">
        <f>LOOKUP(CC236,dati!$BC$4:$BD$9)</f>
        <v>#N/A</v>
      </c>
      <c r="CE236" s="105" t="e">
        <f>LOOKUP(L236,dati!BE237:BF255)</f>
        <v>#N/A</v>
      </c>
    </row>
    <row r="237" spans="1:83" ht="30" customHeight="1" x14ac:dyDescent="0.25">
      <c r="A237" s="209">
        <f t="shared" si="17"/>
        <v>234</v>
      </c>
      <c r="B237" s="179"/>
      <c r="C237" s="192"/>
      <c r="D237" s="193"/>
      <c r="E237" s="194"/>
      <c r="F237" s="200"/>
      <c r="G237" s="186"/>
      <c r="H237" s="186"/>
      <c r="I237" s="186"/>
      <c r="J237" s="186"/>
      <c r="K237" s="187" t="str">
        <f>IF(L237="","",LOOKUP(L237,dati!$BE$5:$BF$27))</f>
        <v/>
      </c>
      <c r="L237" s="187"/>
      <c r="M237" s="188"/>
      <c r="N237" s="186"/>
      <c r="O237" s="186" t="s">
        <v>947</v>
      </c>
      <c r="P237" s="186" t="s">
        <v>947</v>
      </c>
      <c r="Q237" s="186" t="s">
        <v>947</v>
      </c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9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7"/>
      <c r="AS237" s="187"/>
      <c r="AT237" s="187"/>
      <c r="AU237" s="187">
        <f t="shared" si="18"/>
        <v>0</v>
      </c>
      <c r="AV237" s="187" t="e">
        <f>IF(AU237="","",LOOKUP(AU237,dati!$AY$4:$AZ$8))</f>
        <v>#N/A</v>
      </c>
      <c r="AW237" s="190" t="e">
        <f t="shared" si="19"/>
        <v>#N/A</v>
      </c>
      <c r="AX237" s="191"/>
      <c r="AY237" s="191"/>
      <c r="AZ237" s="206"/>
      <c r="BA237" s="102">
        <f>LOOKUP(O237,dati!$I$4:$J$6)</f>
        <v>0</v>
      </c>
      <c r="BB237" s="102">
        <f>LOOKUP(P237,dati!$K$4:$L$6)</f>
        <v>0</v>
      </c>
      <c r="BC237" s="102">
        <f>LOOKUP(Q237,dati!$M$4:$N$6)</f>
        <v>0</v>
      </c>
      <c r="BD237" s="102" t="e">
        <f>LOOKUP(R237,dati!$O$4:$P$6)</f>
        <v>#N/A</v>
      </c>
      <c r="BE237" s="102" t="e">
        <f>LOOKUP(S237,dati!$Q$4:$R$6)</f>
        <v>#N/A</v>
      </c>
      <c r="BF237" s="102" t="e">
        <f>LOOKUP(V237,dati!$S$4:$T$5)</f>
        <v>#N/A</v>
      </c>
      <c r="BG237" s="102" t="e">
        <f>LOOKUP(W237,dati!$U$4:$V$5)</f>
        <v>#N/A</v>
      </c>
      <c r="BH237" s="102" t="e">
        <f>LOOKUP(X237,dati!$W$4:$X$5)</f>
        <v>#N/A</v>
      </c>
      <c r="BI237" s="102" t="e">
        <f>LOOKUP(Y237,dati!$Y$4:$Z$5)</f>
        <v>#N/A</v>
      </c>
      <c r="BJ237" s="102" t="e">
        <f>LOOKUP(Z237,dati!$AA$4:$AB$6)</f>
        <v>#N/A</v>
      </c>
      <c r="BK237" s="102" t="e">
        <f>LOOKUP(AB237,dati!$AC$4:$AD$6)</f>
        <v>#N/A</v>
      </c>
      <c r="BL237" s="102" t="e">
        <f>LOOKUP(AE237,dati!$AE$4:$AF$5)</f>
        <v>#N/A</v>
      </c>
      <c r="BM237" s="102" t="e">
        <f>LOOKUP(AF237,dati!$AG$4:$AH$5)</f>
        <v>#N/A</v>
      </c>
      <c r="BN237" s="102" t="e">
        <f>LOOKUP(AG237,dati!$AI$4:$AJ$6)</f>
        <v>#N/A</v>
      </c>
      <c r="BO237" s="102" t="e">
        <f>LOOKUP(AI237,dati!$AK$4:$AL$5)</f>
        <v>#N/A</v>
      </c>
      <c r="BP237" s="102" t="e">
        <f>LOOKUP(AJ237,dati!$AM$4:$AN$5)</f>
        <v>#N/A</v>
      </c>
      <c r="BQ237" s="102" t="e">
        <f>LOOKUP(AK237,dati!$AO$4:$AP$6)</f>
        <v>#N/A</v>
      </c>
      <c r="BR237" s="102" t="str">
        <f>IF(AL237="","#N/D",LOOKUP(AL237,dati!$AQ$4:$AR$6))</f>
        <v>#N/D</v>
      </c>
      <c r="BS237" s="102" t="e">
        <f>LOOKUP(AN237,dati!$AS$4:$AT$5)</f>
        <v>#N/A</v>
      </c>
      <c r="BT237" s="102" t="e">
        <f>LOOKUP(AO237,dati!$AU$4:$AV$5)</f>
        <v>#N/A</v>
      </c>
      <c r="BV237" s="102">
        <f>IF(AND(R237="NO",Q237="SI",P237="SI",O237="SI"),dati!$AY$4,0)</f>
        <v>0</v>
      </c>
      <c r="BW237" s="102">
        <f>IF(AND(R237="NO",Q237="SI",P237="NO",O237="SI"),dati!$AY$5,0)</f>
        <v>0</v>
      </c>
      <c r="BX237" s="102">
        <f>IF(AND(R237="NO",Q237="SI",P237="SI",O237="NO"),dati!$AY$5,0)</f>
        <v>0</v>
      </c>
      <c r="BY237" s="102">
        <f>IF(AND(R237="NO",Q237="SI",P237="NO",O237="NO"),dati!$AY$6,0)</f>
        <v>0</v>
      </c>
      <c r="BZ237" s="102">
        <f>IF(AND(R237="NO",Q237="NO"),dati!$AY$7,0)</f>
        <v>0</v>
      </c>
      <c r="CA237" s="102">
        <f>IF(R237="SI",dati!$AY$8,0)</f>
        <v>0</v>
      </c>
      <c r="CC237" s="103" t="str">
        <f t="shared" si="20"/>
        <v xml:space="preserve"> XX XX XX</v>
      </c>
      <c r="CD237" s="104" t="e">
        <f>LOOKUP(CC237,dati!$BC$4:$BD$9)</f>
        <v>#N/A</v>
      </c>
      <c r="CE237" s="105" t="e">
        <f>LOOKUP(L237,dati!BE238:BF256)</f>
        <v>#N/A</v>
      </c>
    </row>
    <row r="238" spans="1:83" ht="30" customHeight="1" x14ac:dyDescent="0.25">
      <c r="A238" s="209">
        <f t="shared" si="17"/>
        <v>235</v>
      </c>
      <c r="B238" s="179"/>
      <c r="C238" s="192"/>
      <c r="D238" s="193"/>
      <c r="E238" s="194"/>
      <c r="F238" s="200"/>
      <c r="G238" s="186"/>
      <c r="H238" s="186"/>
      <c r="I238" s="186"/>
      <c r="J238" s="186"/>
      <c r="K238" s="187" t="str">
        <f>IF(L238="","",LOOKUP(L238,dati!$BE$5:$BF$27))</f>
        <v/>
      </c>
      <c r="L238" s="187"/>
      <c r="M238" s="188"/>
      <c r="N238" s="186"/>
      <c r="O238" s="186" t="s">
        <v>947</v>
      </c>
      <c r="P238" s="186" t="s">
        <v>947</v>
      </c>
      <c r="Q238" s="186" t="s">
        <v>947</v>
      </c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9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7"/>
      <c r="AS238" s="187"/>
      <c r="AT238" s="187"/>
      <c r="AU238" s="187">
        <f t="shared" si="18"/>
        <v>0</v>
      </c>
      <c r="AV238" s="187" t="e">
        <f>IF(AU238="","",LOOKUP(AU238,dati!$AY$4:$AZ$8))</f>
        <v>#N/A</v>
      </c>
      <c r="AW238" s="190" t="e">
        <f t="shared" si="19"/>
        <v>#N/A</v>
      </c>
      <c r="AX238" s="191"/>
      <c r="AY238" s="191"/>
      <c r="AZ238" s="206"/>
      <c r="BA238" s="102">
        <f>LOOKUP(O238,dati!$I$4:$J$6)</f>
        <v>0</v>
      </c>
      <c r="BB238" s="102">
        <f>LOOKUP(P238,dati!$K$4:$L$6)</f>
        <v>0</v>
      </c>
      <c r="BC238" s="102">
        <f>LOOKUP(Q238,dati!$M$4:$N$6)</f>
        <v>0</v>
      </c>
      <c r="BD238" s="102" t="e">
        <f>LOOKUP(R238,dati!$O$4:$P$6)</f>
        <v>#N/A</v>
      </c>
      <c r="BE238" s="102" t="e">
        <f>LOOKUP(S238,dati!$Q$4:$R$6)</f>
        <v>#N/A</v>
      </c>
      <c r="BF238" s="102" t="e">
        <f>LOOKUP(V238,dati!$S$4:$T$5)</f>
        <v>#N/A</v>
      </c>
      <c r="BG238" s="102" t="e">
        <f>LOOKUP(W238,dati!$U$4:$V$5)</f>
        <v>#N/A</v>
      </c>
      <c r="BH238" s="102" t="e">
        <f>LOOKUP(X238,dati!$W$4:$X$5)</f>
        <v>#N/A</v>
      </c>
      <c r="BI238" s="102" t="e">
        <f>LOOKUP(Y238,dati!$Y$4:$Z$5)</f>
        <v>#N/A</v>
      </c>
      <c r="BJ238" s="102" t="e">
        <f>LOOKUP(Z238,dati!$AA$4:$AB$6)</f>
        <v>#N/A</v>
      </c>
      <c r="BK238" s="102" t="e">
        <f>LOOKUP(AB238,dati!$AC$4:$AD$6)</f>
        <v>#N/A</v>
      </c>
      <c r="BL238" s="102" t="e">
        <f>LOOKUP(AE238,dati!$AE$4:$AF$5)</f>
        <v>#N/A</v>
      </c>
      <c r="BM238" s="102" t="e">
        <f>LOOKUP(AF238,dati!$AG$4:$AH$5)</f>
        <v>#N/A</v>
      </c>
      <c r="BN238" s="102" t="e">
        <f>LOOKUP(AG238,dati!$AI$4:$AJ$6)</f>
        <v>#N/A</v>
      </c>
      <c r="BO238" s="102" t="e">
        <f>LOOKUP(AI238,dati!$AK$4:$AL$5)</f>
        <v>#N/A</v>
      </c>
      <c r="BP238" s="102" t="e">
        <f>LOOKUP(AJ238,dati!$AM$4:$AN$5)</f>
        <v>#N/A</v>
      </c>
      <c r="BQ238" s="102" t="e">
        <f>LOOKUP(AK238,dati!$AO$4:$AP$6)</f>
        <v>#N/A</v>
      </c>
      <c r="BR238" s="102" t="str">
        <f>IF(AL238="","#N/D",LOOKUP(AL238,dati!$AQ$4:$AR$6))</f>
        <v>#N/D</v>
      </c>
      <c r="BS238" s="102" t="e">
        <f>LOOKUP(AN238,dati!$AS$4:$AT$5)</f>
        <v>#N/A</v>
      </c>
      <c r="BT238" s="102" t="e">
        <f>LOOKUP(AO238,dati!$AU$4:$AV$5)</f>
        <v>#N/A</v>
      </c>
      <c r="BV238" s="102">
        <f>IF(AND(R238="NO",Q238="SI",P238="SI",O238="SI"),dati!$AY$4,0)</f>
        <v>0</v>
      </c>
      <c r="BW238" s="102">
        <f>IF(AND(R238="NO",Q238="SI",P238="NO",O238="SI"),dati!$AY$5,0)</f>
        <v>0</v>
      </c>
      <c r="BX238" s="102">
        <f>IF(AND(R238="NO",Q238="SI",P238="SI",O238="NO"),dati!$AY$5,0)</f>
        <v>0</v>
      </c>
      <c r="BY238" s="102">
        <f>IF(AND(R238="NO",Q238="SI",P238="NO",O238="NO"),dati!$AY$6,0)</f>
        <v>0</v>
      </c>
      <c r="BZ238" s="102">
        <f>IF(AND(R238="NO",Q238="NO"),dati!$AY$7,0)</f>
        <v>0</v>
      </c>
      <c r="CA238" s="102">
        <f>IF(R238="SI",dati!$AY$8,0)</f>
        <v>0</v>
      </c>
      <c r="CC238" s="103" t="str">
        <f t="shared" si="20"/>
        <v xml:space="preserve"> XX XX XX</v>
      </c>
      <c r="CD238" s="104" t="e">
        <f>LOOKUP(CC238,dati!$BC$4:$BD$9)</f>
        <v>#N/A</v>
      </c>
      <c r="CE238" s="105" t="e">
        <f>LOOKUP(L238,dati!BE239:BF257)</f>
        <v>#N/A</v>
      </c>
    </row>
    <row r="239" spans="1:83" ht="30" customHeight="1" x14ac:dyDescent="0.25">
      <c r="A239" s="209">
        <f t="shared" si="17"/>
        <v>236</v>
      </c>
      <c r="B239" s="179"/>
      <c r="C239" s="192"/>
      <c r="D239" s="193"/>
      <c r="E239" s="194"/>
      <c r="F239" s="200"/>
      <c r="G239" s="186"/>
      <c r="H239" s="186"/>
      <c r="I239" s="186"/>
      <c r="J239" s="186"/>
      <c r="K239" s="187" t="str">
        <f>IF(L239="","",LOOKUP(L239,dati!$BE$5:$BF$27))</f>
        <v/>
      </c>
      <c r="L239" s="187"/>
      <c r="M239" s="188"/>
      <c r="N239" s="186"/>
      <c r="O239" s="186" t="s">
        <v>947</v>
      </c>
      <c r="P239" s="186" t="s">
        <v>947</v>
      </c>
      <c r="Q239" s="186" t="s">
        <v>947</v>
      </c>
      <c r="R239" s="186"/>
      <c r="S239" s="186"/>
      <c r="T239" s="186"/>
      <c r="U239" s="186"/>
      <c r="V239" s="186"/>
      <c r="W239" s="186"/>
      <c r="X239" s="186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9"/>
      <c r="AI239" s="186"/>
      <c r="AJ239" s="186"/>
      <c r="AK239" s="186"/>
      <c r="AL239" s="186"/>
      <c r="AM239" s="186"/>
      <c r="AN239" s="186"/>
      <c r="AO239" s="186"/>
      <c r="AP239" s="186"/>
      <c r="AQ239" s="186"/>
      <c r="AR239" s="187"/>
      <c r="AS239" s="187"/>
      <c r="AT239" s="187"/>
      <c r="AU239" s="187">
        <f t="shared" si="18"/>
        <v>0</v>
      </c>
      <c r="AV239" s="187" t="e">
        <f>IF(AU239="","",LOOKUP(AU239,dati!$AY$4:$AZ$8))</f>
        <v>#N/A</v>
      </c>
      <c r="AW239" s="190" t="e">
        <f t="shared" si="19"/>
        <v>#N/A</v>
      </c>
      <c r="AX239" s="191"/>
      <c r="AY239" s="191"/>
      <c r="AZ239" s="206"/>
      <c r="BA239" s="102">
        <f>LOOKUP(O239,dati!$I$4:$J$6)</f>
        <v>0</v>
      </c>
      <c r="BB239" s="102">
        <f>LOOKUP(P239,dati!$K$4:$L$6)</f>
        <v>0</v>
      </c>
      <c r="BC239" s="102">
        <f>LOOKUP(Q239,dati!$M$4:$N$6)</f>
        <v>0</v>
      </c>
      <c r="BD239" s="102" t="e">
        <f>LOOKUP(R239,dati!$O$4:$P$6)</f>
        <v>#N/A</v>
      </c>
      <c r="BE239" s="102" t="e">
        <f>LOOKUP(S239,dati!$Q$4:$R$6)</f>
        <v>#N/A</v>
      </c>
      <c r="BF239" s="102" t="e">
        <f>LOOKUP(V239,dati!$S$4:$T$5)</f>
        <v>#N/A</v>
      </c>
      <c r="BG239" s="102" t="e">
        <f>LOOKUP(W239,dati!$U$4:$V$5)</f>
        <v>#N/A</v>
      </c>
      <c r="BH239" s="102" t="e">
        <f>LOOKUP(X239,dati!$W$4:$X$5)</f>
        <v>#N/A</v>
      </c>
      <c r="BI239" s="102" t="e">
        <f>LOOKUP(Y239,dati!$Y$4:$Z$5)</f>
        <v>#N/A</v>
      </c>
      <c r="BJ239" s="102" t="e">
        <f>LOOKUP(Z239,dati!$AA$4:$AB$6)</f>
        <v>#N/A</v>
      </c>
      <c r="BK239" s="102" t="e">
        <f>LOOKUP(AB239,dati!$AC$4:$AD$6)</f>
        <v>#N/A</v>
      </c>
      <c r="BL239" s="102" t="e">
        <f>LOOKUP(AE239,dati!$AE$4:$AF$5)</f>
        <v>#N/A</v>
      </c>
      <c r="BM239" s="102" t="e">
        <f>LOOKUP(AF239,dati!$AG$4:$AH$5)</f>
        <v>#N/A</v>
      </c>
      <c r="BN239" s="102" t="e">
        <f>LOOKUP(AG239,dati!$AI$4:$AJ$6)</f>
        <v>#N/A</v>
      </c>
      <c r="BO239" s="102" t="e">
        <f>LOOKUP(AI239,dati!$AK$4:$AL$5)</f>
        <v>#N/A</v>
      </c>
      <c r="BP239" s="102" t="e">
        <f>LOOKUP(AJ239,dati!$AM$4:$AN$5)</f>
        <v>#N/A</v>
      </c>
      <c r="BQ239" s="102" t="e">
        <f>LOOKUP(AK239,dati!$AO$4:$AP$6)</f>
        <v>#N/A</v>
      </c>
      <c r="BR239" s="102" t="str">
        <f>IF(AL239="","#N/D",LOOKUP(AL239,dati!$AQ$4:$AR$6))</f>
        <v>#N/D</v>
      </c>
      <c r="BS239" s="102" t="e">
        <f>LOOKUP(AN239,dati!$AS$4:$AT$5)</f>
        <v>#N/A</v>
      </c>
      <c r="BT239" s="102" t="e">
        <f>LOOKUP(AO239,dati!$AU$4:$AV$5)</f>
        <v>#N/A</v>
      </c>
      <c r="BV239" s="102">
        <f>IF(AND(R239="NO",Q239="SI",P239="SI",O239="SI"),dati!$AY$4,0)</f>
        <v>0</v>
      </c>
      <c r="BW239" s="102">
        <f>IF(AND(R239="NO",Q239="SI",P239="NO",O239="SI"),dati!$AY$5,0)</f>
        <v>0</v>
      </c>
      <c r="BX239" s="102">
        <f>IF(AND(R239="NO",Q239="SI",P239="SI",O239="NO"),dati!$AY$5,0)</f>
        <v>0</v>
      </c>
      <c r="BY239" s="102">
        <f>IF(AND(R239="NO",Q239="SI",P239="NO",O239="NO"),dati!$AY$6,0)</f>
        <v>0</v>
      </c>
      <c r="BZ239" s="102">
        <f>IF(AND(R239="NO",Q239="NO"),dati!$AY$7,0)</f>
        <v>0</v>
      </c>
      <c r="CA239" s="102">
        <f>IF(R239="SI",dati!$AY$8,0)</f>
        <v>0</v>
      </c>
      <c r="CC239" s="103" t="str">
        <f t="shared" si="20"/>
        <v xml:space="preserve"> XX XX XX</v>
      </c>
      <c r="CD239" s="104" t="e">
        <f>LOOKUP(CC239,dati!$BC$4:$BD$9)</f>
        <v>#N/A</v>
      </c>
      <c r="CE239" s="105" t="e">
        <f>LOOKUP(L239,dati!BE240:BF258)</f>
        <v>#N/A</v>
      </c>
    </row>
    <row r="240" spans="1:83" ht="30" customHeight="1" x14ac:dyDescent="0.25">
      <c r="A240" s="209">
        <f t="shared" si="17"/>
        <v>237</v>
      </c>
      <c r="B240" s="179"/>
      <c r="C240" s="192"/>
      <c r="D240" s="193"/>
      <c r="E240" s="194"/>
      <c r="F240" s="200"/>
      <c r="G240" s="186"/>
      <c r="H240" s="186"/>
      <c r="I240" s="186"/>
      <c r="J240" s="186"/>
      <c r="K240" s="187" t="str">
        <f>IF(L240="","",LOOKUP(L240,dati!$BE$5:$BF$27))</f>
        <v/>
      </c>
      <c r="L240" s="187"/>
      <c r="M240" s="188"/>
      <c r="N240" s="186"/>
      <c r="O240" s="186" t="s">
        <v>947</v>
      </c>
      <c r="P240" s="186" t="s">
        <v>947</v>
      </c>
      <c r="Q240" s="186" t="s">
        <v>947</v>
      </c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9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7"/>
      <c r="AS240" s="187"/>
      <c r="AT240" s="187"/>
      <c r="AU240" s="187">
        <f t="shared" si="18"/>
        <v>0</v>
      </c>
      <c r="AV240" s="187" t="e">
        <f>IF(AU240="","",LOOKUP(AU240,dati!$AY$4:$AZ$8))</f>
        <v>#N/A</v>
      </c>
      <c r="AW240" s="190" t="e">
        <f t="shared" si="19"/>
        <v>#N/A</v>
      </c>
      <c r="AX240" s="191"/>
      <c r="AY240" s="191"/>
      <c r="AZ240" s="206"/>
      <c r="BA240" s="102">
        <f>LOOKUP(O240,dati!$I$4:$J$6)</f>
        <v>0</v>
      </c>
      <c r="BB240" s="102">
        <f>LOOKUP(P240,dati!$K$4:$L$6)</f>
        <v>0</v>
      </c>
      <c r="BC240" s="102">
        <f>LOOKUP(Q240,dati!$M$4:$N$6)</f>
        <v>0</v>
      </c>
      <c r="BD240" s="102" t="e">
        <f>LOOKUP(R240,dati!$O$4:$P$6)</f>
        <v>#N/A</v>
      </c>
      <c r="BE240" s="102" t="e">
        <f>LOOKUP(S240,dati!$Q$4:$R$6)</f>
        <v>#N/A</v>
      </c>
      <c r="BF240" s="102" t="e">
        <f>LOOKUP(V240,dati!$S$4:$T$5)</f>
        <v>#N/A</v>
      </c>
      <c r="BG240" s="102" t="e">
        <f>LOOKUP(W240,dati!$U$4:$V$5)</f>
        <v>#N/A</v>
      </c>
      <c r="BH240" s="102" t="e">
        <f>LOOKUP(X240,dati!$W$4:$X$5)</f>
        <v>#N/A</v>
      </c>
      <c r="BI240" s="102" t="e">
        <f>LOOKUP(Y240,dati!$Y$4:$Z$5)</f>
        <v>#N/A</v>
      </c>
      <c r="BJ240" s="102" t="e">
        <f>LOOKUP(Z240,dati!$AA$4:$AB$6)</f>
        <v>#N/A</v>
      </c>
      <c r="BK240" s="102" t="e">
        <f>LOOKUP(AB240,dati!$AC$4:$AD$6)</f>
        <v>#N/A</v>
      </c>
      <c r="BL240" s="102" t="e">
        <f>LOOKUP(AE240,dati!$AE$4:$AF$5)</f>
        <v>#N/A</v>
      </c>
      <c r="BM240" s="102" t="e">
        <f>LOOKUP(AF240,dati!$AG$4:$AH$5)</f>
        <v>#N/A</v>
      </c>
      <c r="BN240" s="102" t="e">
        <f>LOOKUP(AG240,dati!$AI$4:$AJ$6)</f>
        <v>#N/A</v>
      </c>
      <c r="BO240" s="102" t="e">
        <f>LOOKUP(AI240,dati!$AK$4:$AL$5)</f>
        <v>#N/A</v>
      </c>
      <c r="BP240" s="102" t="e">
        <f>LOOKUP(AJ240,dati!$AM$4:$AN$5)</f>
        <v>#N/A</v>
      </c>
      <c r="BQ240" s="102" t="e">
        <f>LOOKUP(AK240,dati!$AO$4:$AP$6)</f>
        <v>#N/A</v>
      </c>
      <c r="BR240" s="102" t="str">
        <f>IF(AL240="","#N/D",LOOKUP(AL240,dati!$AQ$4:$AR$6))</f>
        <v>#N/D</v>
      </c>
      <c r="BS240" s="102" t="e">
        <f>LOOKUP(AN240,dati!$AS$4:$AT$5)</f>
        <v>#N/A</v>
      </c>
      <c r="BT240" s="102" t="e">
        <f>LOOKUP(AO240,dati!$AU$4:$AV$5)</f>
        <v>#N/A</v>
      </c>
      <c r="BV240" s="102">
        <f>IF(AND(R240="NO",Q240="SI",P240="SI",O240="SI"),dati!$AY$4,0)</f>
        <v>0</v>
      </c>
      <c r="BW240" s="102">
        <f>IF(AND(R240="NO",Q240="SI",P240="NO",O240="SI"),dati!$AY$5,0)</f>
        <v>0</v>
      </c>
      <c r="BX240" s="102">
        <f>IF(AND(R240="NO",Q240="SI",P240="SI",O240="NO"),dati!$AY$5,0)</f>
        <v>0</v>
      </c>
      <c r="BY240" s="102">
        <f>IF(AND(R240="NO",Q240="SI",P240="NO",O240="NO"),dati!$AY$6,0)</f>
        <v>0</v>
      </c>
      <c r="BZ240" s="102">
        <f>IF(AND(R240="NO",Q240="NO"),dati!$AY$7,0)</f>
        <v>0</v>
      </c>
      <c r="CA240" s="102">
        <f>IF(R240="SI",dati!$AY$8,0)</f>
        <v>0</v>
      </c>
      <c r="CC240" s="103" t="str">
        <f t="shared" si="20"/>
        <v xml:space="preserve"> XX XX XX</v>
      </c>
      <c r="CD240" s="104" t="e">
        <f>LOOKUP(CC240,dati!$BC$4:$BD$9)</f>
        <v>#N/A</v>
      </c>
      <c r="CE240" s="105" t="e">
        <f>LOOKUP(L240,dati!BE241:BF259)</f>
        <v>#N/A</v>
      </c>
    </row>
    <row r="241" spans="1:83" ht="30" customHeight="1" x14ac:dyDescent="0.25">
      <c r="A241" s="209">
        <f t="shared" si="17"/>
        <v>238</v>
      </c>
      <c r="B241" s="179"/>
      <c r="C241" s="192"/>
      <c r="D241" s="193"/>
      <c r="E241" s="194"/>
      <c r="F241" s="200"/>
      <c r="G241" s="186"/>
      <c r="H241" s="186"/>
      <c r="I241" s="186"/>
      <c r="J241" s="186"/>
      <c r="K241" s="187" t="str">
        <f>IF(L241="","",LOOKUP(L241,dati!$BE$5:$BF$27))</f>
        <v/>
      </c>
      <c r="L241" s="187"/>
      <c r="M241" s="188"/>
      <c r="N241" s="186"/>
      <c r="O241" s="186" t="s">
        <v>947</v>
      </c>
      <c r="P241" s="186" t="s">
        <v>947</v>
      </c>
      <c r="Q241" s="186" t="s">
        <v>947</v>
      </c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9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7"/>
      <c r="AS241" s="187"/>
      <c r="AT241" s="187"/>
      <c r="AU241" s="187">
        <f t="shared" si="18"/>
        <v>0</v>
      </c>
      <c r="AV241" s="187" t="e">
        <f>IF(AU241="","",LOOKUP(AU241,dati!$AY$4:$AZ$8))</f>
        <v>#N/A</v>
      </c>
      <c r="AW241" s="190" t="e">
        <f t="shared" si="19"/>
        <v>#N/A</v>
      </c>
      <c r="AX241" s="191"/>
      <c r="AY241" s="191"/>
      <c r="AZ241" s="206"/>
      <c r="BA241" s="102">
        <f>LOOKUP(O241,dati!$I$4:$J$6)</f>
        <v>0</v>
      </c>
      <c r="BB241" s="102">
        <f>LOOKUP(P241,dati!$K$4:$L$6)</f>
        <v>0</v>
      </c>
      <c r="BC241" s="102">
        <f>LOOKUP(Q241,dati!$M$4:$N$6)</f>
        <v>0</v>
      </c>
      <c r="BD241" s="102" t="e">
        <f>LOOKUP(R241,dati!$O$4:$P$6)</f>
        <v>#N/A</v>
      </c>
      <c r="BE241" s="102" t="e">
        <f>LOOKUP(S241,dati!$Q$4:$R$6)</f>
        <v>#N/A</v>
      </c>
      <c r="BF241" s="102" t="e">
        <f>LOOKUP(V241,dati!$S$4:$T$5)</f>
        <v>#N/A</v>
      </c>
      <c r="BG241" s="102" t="e">
        <f>LOOKUP(W241,dati!$U$4:$V$5)</f>
        <v>#N/A</v>
      </c>
      <c r="BH241" s="102" t="e">
        <f>LOOKUP(X241,dati!$W$4:$X$5)</f>
        <v>#N/A</v>
      </c>
      <c r="BI241" s="102" t="e">
        <f>LOOKUP(Y241,dati!$Y$4:$Z$5)</f>
        <v>#N/A</v>
      </c>
      <c r="BJ241" s="102" t="e">
        <f>LOOKUP(Z241,dati!$AA$4:$AB$6)</f>
        <v>#N/A</v>
      </c>
      <c r="BK241" s="102" t="e">
        <f>LOOKUP(AB241,dati!$AC$4:$AD$6)</f>
        <v>#N/A</v>
      </c>
      <c r="BL241" s="102" t="e">
        <f>LOOKUP(AE241,dati!$AE$4:$AF$5)</f>
        <v>#N/A</v>
      </c>
      <c r="BM241" s="102" t="e">
        <f>LOOKUP(AF241,dati!$AG$4:$AH$5)</f>
        <v>#N/A</v>
      </c>
      <c r="BN241" s="102" t="e">
        <f>LOOKUP(AG241,dati!$AI$4:$AJ$6)</f>
        <v>#N/A</v>
      </c>
      <c r="BO241" s="102" t="e">
        <f>LOOKUP(AI241,dati!$AK$4:$AL$5)</f>
        <v>#N/A</v>
      </c>
      <c r="BP241" s="102" t="e">
        <f>LOOKUP(AJ241,dati!$AM$4:$AN$5)</f>
        <v>#N/A</v>
      </c>
      <c r="BQ241" s="102" t="e">
        <f>LOOKUP(AK241,dati!$AO$4:$AP$6)</f>
        <v>#N/A</v>
      </c>
      <c r="BR241" s="102" t="str">
        <f>IF(AL241="","#N/D",LOOKUP(AL241,dati!$AQ$4:$AR$6))</f>
        <v>#N/D</v>
      </c>
      <c r="BS241" s="102" t="e">
        <f>LOOKUP(AN241,dati!$AS$4:$AT$5)</f>
        <v>#N/A</v>
      </c>
      <c r="BT241" s="102" t="e">
        <f>LOOKUP(AO241,dati!$AU$4:$AV$5)</f>
        <v>#N/A</v>
      </c>
      <c r="BV241" s="102">
        <f>IF(AND(R241="NO",Q241="SI",P241="SI",O241="SI"),dati!$AY$4,0)</f>
        <v>0</v>
      </c>
      <c r="BW241" s="102">
        <f>IF(AND(R241="NO",Q241="SI",P241="NO",O241="SI"),dati!$AY$5,0)</f>
        <v>0</v>
      </c>
      <c r="BX241" s="102">
        <f>IF(AND(R241="NO",Q241="SI",P241="SI",O241="NO"),dati!$AY$5,0)</f>
        <v>0</v>
      </c>
      <c r="BY241" s="102">
        <f>IF(AND(R241="NO",Q241="SI",P241="NO",O241="NO"),dati!$AY$6,0)</f>
        <v>0</v>
      </c>
      <c r="BZ241" s="102">
        <f>IF(AND(R241="NO",Q241="NO"),dati!$AY$7,0)</f>
        <v>0</v>
      </c>
      <c r="CA241" s="102">
        <f>IF(R241="SI",dati!$AY$8,0)</f>
        <v>0</v>
      </c>
      <c r="CC241" s="103" t="str">
        <f t="shared" si="20"/>
        <v xml:space="preserve"> XX XX XX</v>
      </c>
      <c r="CD241" s="104" t="e">
        <f>LOOKUP(CC241,dati!$BC$4:$BD$9)</f>
        <v>#N/A</v>
      </c>
      <c r="CE241" s="105" t="e">
        <f>LOOKUP(L241,dati!BE242:BF260)</f>
        <v>#N/A</v>
      </c>
    </row>
    <row r="242" spans="1:83" ht="30" customHeight="1" x14ac:dyDescent="0.25">
      <c r="A242" s="209">
        <f t="shared" si="17"/>
        <v>239</v>
      </c>
      <c r="B242" s="179"/>
      <c r="C242" s="192"/>
      <c r="D242" s="193"/>
      <c r="E242" s="194"/>
      <c r="F242" s="200"/>
      <c r="G242" s="186"/>
      <c r="H242" s="186"/>
      <c r="I242" s="186"/>
      <c r="J242" s="186"/>
      <c r="K242" s="187" t="str">
        <f>IF(L242="","",LOOKUP(L242,dati!$BE$5:$BF$27))</f>
        <v/>
      </c>
      <c r="L242" s="187"/>
      <c r="M242" s="188"/>
      <c r="N242" s="186"/>
      <c r="O242" s="186" t="s">
        <v>947</v>
      </c>
      <c r="P242" s="186" t="s">
        <v>947</v>
      </c>
      <c r="Q242" s="186" t="s">
        <v>947</v>
      </c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9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7"/>
      <c r="AS242" s="187"/>
      <c r="AT242" s="187"/>
      <c r="AU242" s="187">
        <f t="shared" si="18"/>
        <v>0</v>
      </c>
      <c r="AV242" s="187" t="e">
        <f>IF(AU242="","",LOOKUP(AU242,dati!$AY$4:$AZ$8))</f>
        <v>#N/A</v>
      </c>
      <c r="AW242" s="190" t="e">
        <f t="shared" si="19"/>
        <v>#N/A</v>
      </c>
      <c r="AX242" s="191"/>
      <c r="AY242" s="191"/>
      <c r="AZ242" s="206"/>
      <c r="BA242" s="102">
        <f>LOOKUP(O242,dati!$I$4:$J$6)</f>
        <v>0</v>
      </c>
      <c r="BB242" s="102">
        <f>LOOKUP(P242,dati!$K$4:$L$6)</f>
        <v>0</v>
      </c>
      <c r="BC242" s="102">
        <f>LOOKUP(Q242,dati!$M$4:$N$6)</f>
        <v>0</v>
      </c>
      <c r="BD242" s="102" t="e">
        <f>LOOKUP(R242,dati!$O$4:$P$6)</f>
        <v>#N/A</v>
      </c>
      <c r="BE242" s="102" t="e">
        <f>LOOKUP(S242,dati!$Q$4:$R$6)</f>
        <v>#N/A</v>
      </c>
      <c r="BF242" s="102" t="e">
        <f>LOOKUP(V242,dati!$S$4:$T$5)</f>
        <v>#N/A</v>
      </c>
      <c r="BG242" s="102" t="e">
        <f>LOOKUP(W242,dati!$U$4:$V$5)</f>
        <v>#N/A</v>
      </c>
      <c r="BH242" s="102" t="e">
        <f>LOOKUP(X242,dati!$W$4:$X$5)</f>
        <v>#N/A</v>
      </c>
      <c r="BI242" s="102" t="e">
        <f>LOOKUP(Y242,dati!$Y$4:$Z$5)</f>
        <v>#N/A</v>
      </c>
      <c r="BJ242" s="102" t="e">
        <f>LOOKUP(Z242,dati!$AA$4:$AB$6)</f>
        <v>#N/A</v>
      </c>
      <c r="BK242" s="102" t="e">
        <f>LOOKUP(AB242,dati!$AC$4:$AD$6)</f>
        <v>#N/A</v>
      </c>
      <c r="BL242" s="102" t="e">
        <f>LOOKUP(AE242,dati!$AE$4:$AF$5)</f>
        <v>#N/A</v>
      </c>
      <c r="BM242" s="102" t="e">
        <f>LOOKUP(AF242,dati!$AG$4:$AH$5)</f>
        <v>#N/A</v>
      </c>
      <c r="BN242" s="102" t="e">
        <f>LOOKUP(AG242,dati!$AI$4:$AJ$6)</f>
        <v>#N/A</v>
      </c>
      <c r="BO242" s="102" t="e">
        <f>LOOKUP(AI242,dati!$AK$4:$AL$5)</f>
        <v>#N/A</v>
      </c>
      <c r="BP242" s="102" t="e">
        <f>LOOKUP(AJ242,dati!$AM$4:$AN$5)</f>
        <v>#N/A</v>
      </c>
      <c r="BQ242" s="102" t="e">
        <f>LOOKUP(AK242,dati!$AO$4:$AP$6)</f>
        <v>#N/A</v>
      </c>
      <c r="BR242" s="102" t="str">
        <f>IF(AL242="","#N/D",LOOKUP(AL242,dati!$AQ$4:$AR$6))</f>
        <v>#N/D</v>
      </c>
      <c r="BS242" s="102" t="e">
        <f>LOOKUP(AN242,dati!$AS$4:$AT$5)</f>
        <v>#N/A</v>
      </c>
      <c r="BT242" s="102" t="e">
        <f>LOOKUP(AO242,dati!$AU$4:$AV$5)</f>
        <v>#N/A</v>
      </c>
      <c r="BV242" s="102">
        <f>IF(AND(R242="NO",Q242="SI",P242="SI",O242="SI"),dati!$AY$4,0)</f>
        <v>0</v>
      </c>
      <c r="BW242" s="102">
        <f>IF(AND(R242="NO",Q242="SI",P242="NO",O242="SI"),dati!$AY$5,0)</f>
        <v>0</v>
      </c>
      <c r="BX242" s="102">
        <f>IF(AND(R242="NO",Q242="SI",P242="SI",O242="NO"),dati!$AY$5,0)</f>
        <v>0</v>
      </c>
      <c r="BY242" s="102">
        <f>IF(AND(R242="NO",Q242="SI",P242="NO",O242="NO"),dati!$AY$6,0)</f>
        <v>0</v>
      </c>
      <c r="BZ242" s="102">
        <f>IF(AND(R242="NO",Q242="NO"),dati!$AY$7,0)</f>
        <v>0</v>
      </c>
      <c r="CA242" s="102">
        <f>IF(R242="SI",dati!$AY$8,0)</f>
        <v>0</v>
      </c>
      <c r="CC242" s="103" t="str">
        <f t="shared" si="20"/>
        <v xml:space="preserve"> XX XX XX</v>
      </c>
      <c r="CD242" s="104" t="e">
        <f>LOOKUP(CC242,dati!$BC$4:$BD$9)</f>
        <v>#N/A</v>
      </c>
      <c r="CE242" s="105" t="e">
        <f>LOOKUP(L242,dati!BE243:BF261)</f>
        <v>#N/A</v>
      </c>
    </row>
    <row r="243" spans="1:83" ht="30" customHeight="1" x14ac:dyDescent="0.25">
      <c r="A243" s="209">
        <f t="shared" si="17"/>
        <v>240</v>
      </c>
      <c r="B243" s="179"/>
      <c r="C243" s="192"/>
      <c r="D243" s="193"/>
      <c r="E243" s="194"/>
      <c r="F243" s="200"/>
      <c r="G243" s="186"/>
      <c r="H243" s="186"/>
      <c r="I243" s="186"/>
      <c r="J243" s="186"/>
      <c r="K243" s="187" t="str">
        <f>IF(L243="","",LOOKUP(L243,dati!$BE$5:$BF$27))</f>
        <v/>
      </c>
      <c r="L243" s="187"/>
      <c r="M243" s="188"/>
      <c r="N243" s="186"/>
      <c r="O243" s="186" t="s">
        <v>947</v>
      </c>
      <c r="P243" s="186" t="s">
        <v>947</v>
      </c>
      <c r="Q243" s="186" t="s">
        <v>947</v>
      </c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9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7"/>
      <c r="AS243" s="187"/>
      <c r="AT243" s="187"/>
      <c r="AU243" s="187">
        <f t="shared" si="18"/>
        <v>0</v>
      </c>
      <c r="AV243" s="187" t="e">
        <f>IF(AU243="","",LOOKUP(AU243,dati!$AY$4:$AZ$8))</f>
        <v>#N/A</v>
      </c>
      <c r="AW243" s="190" t="e">
        <f t="shared" si="19"/>
        <v>#N/A</v>
      </c>
      <c r="AX243" s="191"/>
      <c r="AY243" s="191"/>
      <c r="AZ243" s="206"/>
      <c r="BA243" s="102">
        <f>LOOKUP(O243,dati!$I$4:$J$6)</f>
        <v>0</v>
      </c>
      <c r="BB243" s="102">
        <f>LOOKUP(P243,dati!$K$4:$L$6)</f>
        <v>0</v>
      </c>
      <c r="BC243" s="102">
        <f>LOOKUP(Q243,dati!$M$4:$N$6)</f>
        <v>0</v>
      </c>
      <c r="BD243" s="102" t="e">
        <f>LOOKUP(R243,dati!$O$4:$P$6)</f>
        <v>#N/A</v>
      </c>
      <c r="BE243" s="102" t="e">
        <f>LOOKUP(S243,dati!$Q$4:$R$6)</f>
        <v>#N/A</v>
      </c>
      <c r="BF243" s="102" t="e">
        <f>LOOKUP(V243,dati!$S$4:$T$5)</f>
        <v>#N/A</v>
      </c>
      <c r="BG243" s="102" t="e">
        <f>LOOKUP(W243,dati!$U$4:$V$5)</f>
        <v>#N/A</v>
      </c>
      <c r="BH243" s="102" t="e">
        <f>LOOKUP(X243,dati!$W$4:$X$5)</f>
        <v>#N/A</v>
      </c>
      <c r="BI243" s="102" t="e">
        <f>LOOKUP(Y243,dati!$Y$4:$Z$5)</f>
        <v>#N/A</v>
      </c>
      <c r="BJ243" s="102" t="e">
        <f>LOOKUP(Z243,dati!$AA$4:$AB$6)</f>
        <v>#N/A</v>
      </c>
      <c r="BK243" s="102" t="e">
        <f>LOOKUP(AB243,dati!$AC$4:$AD$6)</f>
        <v>#N/A</v>
      </c>
      <c r="BL243" s="102" t="e">
        <f>LOOKUP(AE243,dati!$AE$4:$AF$5)</f>
        <v>#N/A</v>
      </c>
      <c r="BM243" s="102" t="e">
        <f>LOOKUP(AF243,dati!$AG$4:$AH$5)</f>
        <v>#N/A</v>
      </c>
      <c r="BN243" s="102" t="e">
        <f>LOOKUP(AG243,dati!$AI$4:$AJ$6)</f>
        <v>#N/A</v>
      </c>
      <c r="BO243" s="102" t="e">
        <f>LOOKUP(AI243,dati!$AK$4:$AL$5)</f>
        <v>#N/A</v>
      </c>
      <c r="BP243" s="102" t="e">
        <f>LOOKUP(AJ243,dati!$AM$4:$AN$5)</f>
        <v>#N/A</v>
      </c>
      <c r="BQ243" s="102" t="e">
        <f>LOOKUP(AK243,dati!$AO$4:$AP$6)</f>
        <v>#N/A</v>
      </c>
      <c r="BR243" s="102" t="str">
        <f>IF(AL243="","#N/D",LOOKUP(AL243,dati!$AQ$4:$AR$6))</f>
        <v>#N/D</v>
      </c>
      <c r="BS243" s="102" t="e">
        <f>LOOKUP(AN243,dati!$AS$4:$AT$5)</f>
        <v>#N/A</v>
      </c>
      <c r="BT243" s="102" t="e">
        <f>LOOKUP(AO243,dati!$AU$4:$AV$5)</f>
        <v>#N/A</v>
      </c>
      <c r="BV243" s="102">
        <f>IF(AND(R243="NO",Q243="SI",P243="SI",O243="SI"),dati!$AY$4,0)</f>
        <v>0</v>
      </c>
      <c r="BW243" s="102">
        <f>IF(AND(R243="NO",Q243="SI",P243="NO",O243="SI"),dati!$AY$5,0)</f>
        <v>0</v>
      </c>
      <c r="BX243" s="102">
        <f>IF(AND(R243="NO",Q243="SI",P243="SI",O243="NO"),dati!$AY$5,0)</f>
        <v>0</v>
      </c>
      <c r="BY243" s="102">
        <f>IF(AND(R243="NO",Q243="SI",P243="NO",O243="NO"),dati!$AY$6,0)</f>
        <v>0</v>
      </c>
      <c r="BZ243" s="102">
        <f>IF(AND(R243="NO",Q243="NO"),dati!$AY$7,0)</f>
        <v>0</v>
      </c>
      <c r="CA243" s="102">
        <f>IF(R243="SI",dati!$AY$8,0)</f>
        <v>0</v>
      </c>
      <c r="CC243" s="103" t="str">
        <f t="shared" si="20"/>
        <v xml:space="preserve"> XX XX XX</v>
      </c>
      <c r="CD243" s="104" t="e">
        <f>LOOKUP(CC243,dati!$BC$4:$BD$9)</f>
        <v>#N/A</v>
      </c>
      <c r="CE243" s="105" t="e">
        <f>LOOKUP(L243,dati!BE244:BF262)</f>
        <v>#N/A</v>
      </c>
    </row>
    <row r="244" spans="1:83" ht="30" customHeight="1" x14ac:dyDescent="0.25">
      <c r="A244" s="209">
        <f t="shared" si="17"/>
        <v>241</v>
      </c>
      <c r="B244" s="179"/>
      <c r="C244" s="192"/>
      <c r="D244" s="193"/>
      <c r="E244" s="194"/>
      <c r="F244" s="200"/>
      <c r="G244" s="186"/>
      <c r="H244" s="186"/>
      <c r="I244" s="186"/>
      <c r="J244" s="186"/>
      <c r="K244" s="187" t="str">
        <f>IF(L244="","",LOOKUP(L244,dati!$BE$5:$BF$27))</f>
        <v/>
      </c>
      <c r="L244" s="187"/>
      <c r="M244" s="188"/>
      <c r="N244" s="186"/>
      <c r="O244" s="186" t="s">
        <v>947</v>
      </c>
      <c r="P244" s="186" t="s">
        <v>947</v>
      </c>
      <c r="Q244" s="186" t="s">
        <v>947</v>
      </c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9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7"/>
      <c r="AS244" s="187"/>
      <c r="AT244" s="187"/>
      <c r="AU244" s="187">
        <f t="shared" si="18"/>
        <v>0</v>
      </c>
      <c r="AV244" s="187" t="e">
        <f>IF(AU244="","",LOOKUP(AU244,dati!$AY$4:$AZ$8))</f>
        <v>#N/A</v>
      </c>
      <c r="AW244" s="190" t="e">
        <f t="shared" si="19"/>
        <v>#N/A</v>
      </c>
      <c r="AX244" s="191"/>
      <c r="AY244" s="191"/>
      <c r="AZ244" s="206"/>
      <c r="BA244" s="102">
        <f>LOOKUP(O244,dati!$I$4:$J$6)</f>
        <v>0</v>
      </c>
      <c r="BB244" s="102">
        <f>LOOKUP(P244,dati!$K$4:$L$6)</f>
        <v>0</v>
      </c>
      <c r="BC244" s="102">
        <f>LOOKUP(Q244,dati!$M$4:$N$6)</f>
        <v>0</v>
      </c>
      <c r="BD244" s="102" t="e">
        <f>LOOKUP(R244,dati!$O$4:$P$6)</f>
        <v>#N/A</v>
      </c>
      <c r="BE244" s="102" t="e">
        <f>LOOKUP(S244,dati!$Q$4:$R$6)</f>
        <v>#N/A</v>
      </c>
      <c r="BF244" s="102" t="e">
        <f>LOOKUP(V244,dati!$S$4:$T$5)</f>
        <v>#N/A</v>
      </c>
      <c r="BG244" s="102" t="e">
        <f>LOOKUP(W244,dati!$U$4:$V$5)</f>
        <v>#N/A</v>
      </c>
      <c r="BH244" s="102" t="e">
        <f>LOOKUP(X244,dati!$W$4:$X$5)</f>
        <v>#N/A</v>
      </c>
      <c r="BI244" s="102" t="e">
        <f>LOOKUP(Y244,dati!$Y$4:$Z$5)</f>
        <v>#N/A</v>
      </c>
      <c r="BJ244" s="102" t="e">
        <f>LOOKUP(Z244,dati!$AA$4:$AB$6)</f>
        <v>#N/A</v>
      </c>
      <c r="BK244" s="102" t="e">
        <f>LOOKUP(AB244,dati!$AC$4:$AD$6)</f>
        <v>#N/A</v>
      </c>
      <c r="BL244" s="102" t="e">
        <f>LOOKUP(AE244,dati!$AE$4:$AF$5)</f>
        <v>#N/A</v>
      </c>
      <c r="BM244" s="102" t="e">
        <f>LOOKUP(AF244,dati!$AG$4:$AH$5)</f>
        <v>#N/A</v>
      </c>
      <c r="BN244" s="102" t="e">
        <f>LOOKUP(AG244,dati!$AI$4:$AJ$6)</f>
        <v>#N/A</v>
      </c>
      <c r="BO244" s="102" t="e">
        <f>LOOKUP(AI244,dati!$AK$4:$AL$5)</f>
        <v>#N/A</v>
      </c>
      <c r="BP244" s="102" t="e">
        <f>LOOKUP(AJ244,dati!$AM$4:$AN$5)</f>
        <v>#N/A</v>
      </c>
      <c r="BQ244" s="102" t="e">
        <f>LOOKUP(AK244,dati!$AO$4:$AP$6)</f>
        <v>#N/A</v>
      </c>
      <c r="BR244" s="102" t="str">
        <f>IF(AL244="","#N/D",LOOKUP(AL244,dati!$AQ$4:$AR$6))</f>
        <v>#N/D</v>
      </c>
      <c r="BS244" s="102" t="e">
        <f>LOOKUP(AN244,dati!$AS$4:$AT$5)</f>
        <v>#N/A</v>
      </c>
      <c r="BT244" s="102" t="e">
        <f>LOOKUP(AO244,dati!$AU$4:$AV$5)</f>
        <v>#N/A</v>
      </c>
      <c r="BV244" s="102">
        <f>IF(AND(R244="NO",Q244="SI",P244="SI",O244="SI"),dati!$AY$4,0)</f>
        <v>0</v>
      </c>
      <c r="BW244" s="102">
        <f>IF(AND(R244="NO",Q244="SI",P244="NO",O244="SI"),dati!$AY$5,0)</f>
        <v>0</v>
      </c>
      <c r="BX244" s="102">
        <f>IF(AND(R244="NO",Q244="SI",P244="SI",O244="NO"),dati!$AY$5,0)</f>
        <v>0</v>
      </c>
      <c r="BY244" s="102">
        <f>IF(AND(R244="NO",Q244="SI",P244="NO",O244="NO"),dati!$AY$6,0)</f>
        <v>0</v>
      </c>
      <c r="BZ244" s="102">
        <f>IF(AND(R244="NO",Q244="NO"),dati!$AY$7,0)</f>
        <v>0</v>
      </c>
      <c r="CA244" s="102">
        <f>IF(R244="SI",dati!$AY$8,0)</f>
        <v>0</v>
      </c>
      <c r="CC244" s="103" t="str">
        <f t="shared" si="20"/>
        <v xml:space="preserve"> XX XX XX</v>
      </c>
      <c r="CD244" s="104" t="e">
        <f>LOOKUP(CC244,dati!$BC$4:$BD$9)</f>
        <v>#N/A</v>
      </c>
      <c r="CE244" s="105" t="e">
        <f>LOOKUP(L244,dati!BE245:BF263)</f>
        <v>#N/A</v>
      </c>
    </row>
    <row r="245" spans="1:83" ht="30" customHeight="1" x14ac:dyDescent="0.25">
      <c r="A245" s="209">
        <f t="shared" si="17"/>
        <v>242</v>
      </c>
      <c r="B245" s="179"/>
      <c r="C245" s="192"/>
      <c r="D245" s="193"/>
      <c r="E245" s="194"/>
      <c r="F245" s="200"/>
      <c r="G245" s="186"/>
      <c r="H245" s="186"/>
      <c r="I245" s="186"/>
      <c r="J245" s="186"/>
      <c r="K245" s="187" t="str">
        <f>IF(L245="","",LOOKUP(L245,dati!$BE$5:$BF$27))</f>
        <v/>
      </c>
      <c r="L245" s="187"/>
      <c r="M245" s="188"/>
      <c r="N245" s="186"/>
      <c r="O245" s="186" t="s">
        <v>947</v>
      </c>
      <c r="P245" s="186" t="s">
        <v>947</v>
      </c>
      <c r="Q245" s="186" t="s">
        <v>947</v>
      </c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89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7"/>
      <c r="AS245" s="187"/>
      <c r="AT245" s="187"/>
      <c r="AU245" s="187">
        <f t="shared" si="18"/>
        <v>0</v>
      </c>
      <c r="AV245" s="187" t="e">
        <f>IF(AU245="","",LOOKUP(AU245,dati!$AY$4:$AZ$8))</f>
        <v>#N/A</v>
      </c>
      <c r="AW245" s="190" t="e">
        <f t="shared" si="19"/>
        <v>#N/A</v>
      </c>
      <c r="AX245" s="191"/>
      <c r="AY245" s="191"/>
      <c r="AZ245" s="206"/>
      <c r="BA245" s="102">
        <f>LOOKUP(O245,dati!$I$4:$J$6)</f>
        <v>0</v>
      </c>
      <c r="BB245" s="102">
        <f>LOOKUP(P245,dati!$K$4:$L$6)</f>
        <v>0</v>
      </c>
      <c r="BC245" s="102">
        <f>LOOKUP(Q245,dati!$M$4:$N$6)</f>
        <v>0</v>
      </c>
      <c r="BD245" s="102" t="e">
        <f>LOOKUP(R245,dati!$O$4:$P$6)</f>
        <v>#N/A</v>
      </c>
      <c r="BE245" s="102" t="e">
        <f>LOOKUP(S245,dati!$Q$4:$R$6)</f>
        <v>#N/A</v>
      </c>
      <c r="BF245" s="102" t="e">
        <f>LOOKUP(V245,dati!$S$4:$T$5)</f>
        <v>#N/A</v>
      </c>
      <c r="BG245" s="102" t="e">
        <f>LOOKUP(W245,dati!$U$4:$V$5)</f>
        <v>#N/A</v>
      </c>
      <c r="BH245" s="102" t="e">
        <f>LOOKUP(X245,dati!$W$4:$X$5)</f>
        <v>#N/A</v>
      </c>
      <c r="BI245" s="102" t="e">
        <f>LOOKUP(Y245,dati!$Y$4:$Z$5)</f>
        <v>#N/A</v>
      </c>
      <c r="BJ245" s="102" t="e">
        <f>LOOKUP(Z245,dati!$AA$4:$AB$6)</f>
        <v>#N/A</v>
      </c>
      <c r="BK245" s="102" t="e">
        <f>LOOKUP(AB245,dati!$AC$4:$AD$6)</f>
        <v>#N/A</v>
      </c>
      <c r="BL245" s="102" t="e">
        <f>LOOKUP(AE245,dati!$AE$4:$AF$5)</f>
        <v>#N/A</v>
      </c>
      <c r="BM245" s="102" t="e">
        <f>LOOKUP(AF245,dati!$AG$4:$AH$5)</f>
        <v>#N/A</v>
      </c>
      <c r="BN245" s="102" t="e">
        <f>LOOKUP(AG245,dati!$AI$4:$AJ$6)</f>
        <v>#N/A</v>
      </c>
      <c r="BO245" s="102" t="e">
        <f>LOOKUP(AI245,dati!$AK$4:$AL$5)</f>
        <v>#N/A</v>
      </c>
      <c r="BP245" s="102" t="e">
        <f>LOOKUP(AJ245,dati!$AM$4:$AN$5)</f>
        <v>#N/A</v>
      </c>
      <c r="BQ245" s="102" t="e">
        <f>LOOKUP(AK245,dati!$AO$4:$AP$6)</f>
        <v>#N/A</v>
      </c>
      <c r="BR245" s="102" t="str">
        <f>IF(AL245="","#N/D",LOOKUP(AL245,dati!$AQ$4:$AR$6))</f>
        <v>#N/D</v>
      </c>
      <c r="BS245" s="102" t="e">
        <f>LOOKUP(AN245,dati!$AS$4:$AT$5)</f>
        <v>#N/A</v>
      </c>
      <c r="BT245" s="102" t="e">
        <f>LOOKUP(AO245,dati!$AU$4:$AV$5)</f>
        <v>#N/A</v>
      </c>
      <c r="BV245" s="102">
        <f>IF(AND(R245="NO",Q245="SI",P245="SI",O245="SI"),dati!$AY$4,0)</f>
        <v>0</v>
      </c>
      <c r="BW245" s="102">
        <f>IF(AND(R245="NO",Q245="SI",P245="NO",O245="SI"),dati!$AY$5,0)</f>
        <v>0</v>
      </c>
      <c r="BX245" s="102">
        <f>IF(AND(R245="NO",Q245="SI",P245="SI",O245="NO"),dati!$AY$5,0)</f>
        <v>0</v>
      </c>
      <c r="BY245" s="102">
        <f>IF(AND(R245="NO",Q245="SI",P245="NO",O245="NO"),dati!$AY$6,0)</f>
        <v>0</v>
      </c>
      <c r="BZ245" s="102">
        <f>IF(AND(R245="NO",Q245="NO"),dati!$AY$7,0)</f>
        <v>0</v>
      </c>
      <c r="CA245" s="102">
        <f>IF(R245="SI",dati!$AY$8,0)</f>
        <v>0</v>
      </c>
      <c r="CC245" s="103" t="str">
        <f t="shared" si="20"/>
        <v xml:space="preserve"> XX XX XX</v>
      </c>
      <c r="CD245" s="104" t="e">
        <f>LOOKUP(CC245,dati!$BC$4:$BD$9)</f>
        <v>#N/A</v>
      </c>
      <c r="CE245" s="105" t="e">
        <f>LOOKUP(L245,dati!BE246:BF264)</f>
        <v>#N/A</v>
      </c>
    </row>
    <row r="246" spans="1:83" ht="30" customHeight="1" x14ac:dyDescent="0.25">
      <c r="A246" s="209">
        <f t="shared" si="17"/>
        <v>243</v>
      </c>
      <c r="B246" s="179"/>
      <c r="C246" s="192"/>
      <c r="D246" s="193"/>
      <c r="E246" s="194"/>
      <c r="F246" s="200"/>
      <c r="G246" s="186"/>
      <c r="H246" s="186"/>
      <c r="I246" s="186"/>
      <c r="J246" s="186"/>
      <c r="K246" s="187" t="str">
        <f>IF(L246="","",LOOKUP(L246,dati!$BE$5:$BF$27))</f>
        <v/>
      </c>
      <c r="L246" s="187"/>
      <c r="M246" s="188"/>
      <c r="N246" s="186"/>
      <c r="O246" s="186" t="s">
        <v>947</v>
      </c>
      <c r="P246" s="186" t="s">
        <v>947</v>
      </c>
      <c r="Q246" s="186" t="s">
        <v>947</v>
      </c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9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7"/>
      <c r="AS246" s="187"/>
      <c r="AT246" s="187"/>
      <c r="AU246" s="187">
        <f t="shared" si="18"/>
        <v>0</v>
      </c>
      <c r="AV246" s="187" t="e">
        <f>IF(AU246="","",LOOKUP(AU246,dati!$AY$4:$AZ$8))</f>
        <v>#N/A</v>
      </c>
      <c r="AW246" s="190" t="e">
        <f t="shared" si="19"/>
        <v>#N/A</v>
      </c>
      <c r="AX246" s="191"/>
      <c r="AY246" s="191"/>
      <c r="AZ246" s="206"/>
      <c r="BA246" s="102">
        <f>LOOKUP(O246,dati!$I$4:$J$6)</f>
        <v>0</v>
      </c>
      <c r="BB246" s="102">
        <f>LOOKUP(P246,dati!$K$4:$L$6)</f>
        <v>0</v>
      </c>
      <c r="BC246" s="102">
        <f>LOOKUP(Q246,dati!$M$4:$N$6)</f>
        <v>0</v>
      </c>
      <c r="BD246" s="102" t="e">
        <f>LOOKUP(R246,dati!$O$4:$P$6)</f>
        <v>#N/A</v>
      </c>
      <c r="BE246" s="102" t="e">
        <f>LOOKUP(S246,dati!$Q$4:$R$6)</f>
        <v>#N/A</v>
      </c>
      <c r="BF246" s="102" t="e">
        <f>LOOKUP(V246,dati!$S$4:$T$5)</f>
        <v>#N/A</v>
      </c>
      <c r="BG246" s="102" t="e">
        <f>LOOKUP(W246,dati!$U$4:$V$5)</f>
        <v>#N/A</v>
      </c>
      <c r="BH246" s="102" t="e">
        <f>LOOKUP(X246,dati!$W$4:$X$5)</f>
        <v>#N/A</v>
      </c>
      <c r="BI246" s="102" t="e">
        <f>LOOKUP(Y246,dati!$Y$4:$Z$5)</f>
        <v>#N/A</v>
      </c>
      <c r="BJ246" s="102" t="e">
        <f>LOOKUP(Z246,dati!$AA$4:$AB$6)</f>
        <v>#N/A</v>
      </c>
      <c r="BK246" s="102" t="e">
        <f>LOOKUP(AB246,dati!$AC$4:$AD$6)</f>
        <v>#N/A</v>
      </c>
      <c r="BL246" s="102" t="e">
        <f>LOOKUP(AE246,dati!$AE$4:$AF$5)</f>
        <v>#N/A</v>
      </c>
      <c r="BM246" s="102" t="e">
        <f>LOOKUP(AF246,dati!$AG$4:$AH$5)</f>
        <v>#N/A</v>
      </c>
      <c r="BN246" s="102" t="e">
        <f>LOOKUP(AG246,dati!$AI$4:$AJ$6)</f>
        <v>#N/A</v>
      </c>
      <c r="BO246" s="102" t="e">
        <f>LOOKUP(AI246,dati!$AK$4:$AL$5)</f>
        <v>#N/A</v>
      </c>
      <c r="BP246" s="102" t="e">
        <f>LOOKUP(AJ246,dati!$AM$4:$AN$5)</f>
        <v>#N/A</v>
      </c>
      <c r="BQ246" s="102" t="e">
        <f>LOOKUP(AK246,dati!$AO$4:$AP$6)</f>
        <v>#N/A</v>
      </c>
      <c r="BR246" s="102" t="str">
        <f>IF(AL246="","#N/D",LOOKUP(AL246,dati!$AQ$4:$AR$6))</f>
        <v>#N/D</v>
      </c>
      <c r="BS246" s="102" t="e">
        <f>LOOKUP(AN246,dati!$AS$4:$AT$5)</f>
        <v>#N/A</v>
      </c>
      <c r="BT246" s="102" t="e">
        <f>LOOKUP(AO246,dati!$AU$4:$AV$5)</f>
        <v>#N/A</v>
      </c>
      <c r="BV246" s="102">
        <f>IF(AND(R246="NO",Q246="SI",P246="SI",O246="SI"),dati!$AY$4,0)</f>
        <v>0</v>
      </c>
      <c r="BW246" s="102">
        <f>IF(AND(R246="NO",Q246="SI",P246="NO",O246="SI"),dati!$AY$5,0)</f>
        <v>0</v>
      </c>
      <c r="BX246" s="102">
        <f>IF(AND(R246="NO",Q246="SI",P246="SI",O246="NO"),dati!$AY$5,0)</f>
        <v>0</v>
      </c>
      <c r="BY246" s="102">
        <f>IF(AND(R246="NO",Q246="SI",P246="NO",O246="NO"),dati!$AY$6,0)</f>
        <v>0</v>
      </c>
      <c r="BZ246" s="102">
        <f>IF(AND(R246="NO",Q246="NO"),dati!$AY$7,0)</f>
        <v>0</v>
      </c>
      <c r="CA246" s="102">
        <f>IF(R246="SI",dati!$AY$8,0)</f>
        <v>0</v>
      </c>
      <c r="CC246" s="103" t="str">
        <f t="shared" si="20"/>
        <v xml:space="preserve"> XX XX XX</v>
      </c>
      <c r="CD246" s="104" t="e">
        <f>LOOKUP(CC246,dati!$BC$4:$BD$9)</f>
        <v>#N/A</v>
      </c>
      <c r="CE246" s="105" t="e">
        <f>LOOKUP(L246,dati!BE247:BF265)</f>
        <v>#N/A</v>
      </c>
    </row>
    <row r="247" spans="1:83" ht="30" customHeight="1" x14ac:dyDescent="0.25">
      <c r="A247" s="209">
        <f t="shared" si="17"/>
        <v>244</v>
      </c>
      <c r="B247" s="179"/>
      <c r="C247" s="192"/>
      <c r="D247" s="193"/>
      <c r="E247" s="194"/>
      <c r="F247" s="200"/>
      <c r="G247" s="186"/>
      <c r="H247" s="186"/>
      <c r="I247" s="186"/>
      <c r="J247" s="186"/>
      <c r="K247" s="187" t="str">
        <f>IF(L247="","",LOOKUP(L247,dati!$BE$5:$BF$27))</f>
        <v/>
      </c>
      <c r="L247" s="187"/>
      <c r="M247" s="188"/>
      <c r="N247" s="186"/>
      <c r="O247" s="186" t="s">
        <v>947</v>
      </c>
      <c r="P247" s="186" t="s">
        <v>947</v>
      </c>
      <c r="Q247" s="186" t="s">
        <v>947</v>
      </c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9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7"/>
      <c r="AS247" s="187"/>
      <c r="AT247" s="187"/>
      <c r="AU247" s="187">
        <f t="shared" si="18"/>
        <v>0</v>
      </c>
      <c r="AV247" s="187" t="e">
        <f>IF(AU247="","",LOOKUP(AU247,dati!$AY$4:$AZ$8))</f>
        <v>#N/A</v>
      </c>
      <c r="AW247" s="190" t="e">
        <f t="shared" si="19"/>
        <v>#N/A</v>
      </c>
      <c r="AX247" s="191"/>
      <c r="AY247" s="191"/>
      <c r="AZ247" s="206"/>
      <c r="BA247" s="102">
        <f>LOOKUP(O247,dati!$I$4:$J$6)</f>
        <v>0</v>
      </c>
      <c r="BB247" s="102">
        <f>LOOKUP(P247,dati!$K$4:$L$6)</f>
        <v>0</v>
      </c>
      <c r="BC247" s="102">
        <f>LOOKUP(Q247,dati!$M$4:$N$6)</f>
        <v>0</v>
      </c>
      <c r="BD247" s="102" t="e">
        <f>LOOKUP(R247,dati!$O$4:$P$6)</f>
        <v>#N/A</v>
      </c>
      <c r="BE247" s="102" t="e">
        <f>LOOKUP(S247,dati!$Q$4:$R$6)</f>
        <v>#N/A</v>
      </c>
      <c r="BF247" s="102" t="e">
        <f>LOOKUP(V247,dati!$S$4:$T$5)</f>
        <v>#N/A</v>
      </c>
      <c r="BG247" s="102" t="e">
        <f>LOOKUP(W247,dati!$U$4:$V$5)</f>
        <v>#N/A</v>
      </c>
      <c r="BH247" s="102" t="e">
        <f>LOOKUP(X247,dati!$W$4:$X$5)</f>
        <v>#N/A</v>
      </c>
      <c r="BI247" s="102" t="e">
        <f>LOOKUP(Y247,dati!$Y$4:$Z$5)</f>
        <v>#N/A</v>
      </c>
      <c r="BJ247" s="102" t="e">
        <f>LOOKUP(Z247,dati!$AA$4:$AB$6)</f>
        <v>#N/A</v>
      </c>
      <c r="BK247" s="102" t="e">
        <f>LOOKUP(AB247,dati!$AC$4:$AD$6)</f>
        <v>#N/A</v>
      </c>
      <c r="BL247" s="102" t="e">
        <f>LOOKUP(AE247,dati!$AE$4:$AF$5)</f>
        <v>#N/A</v>
      </c>
      <c r="BM247" s="102" t="e">
        <f>LOOKUP(AF247,dati!$AG$4:$AH$5)</f>
        <v>#N/A</v>
      </c>
      <c r="BN247" s="102" t="e">
        <f>LOOKUP(AG247,dati!$AI$4:$AJ$6)</f>
        <v>#N/A</v>
      </c>
      <c r="BO247" s="102" t="e">
        <f>LOOKUP(AI247,dati!$AK$4:$AL$5)</f>
        <v>#N/A</v>
      </c>
      <c r="BP247" s="102" t="e">
        <f>LOOKUP(AJ247,dati!$AM$4:$AN$5)</f>
        <v>#N/A</v>
      </c>
      <c r="BQ247" s="102" t="e">
        <f>LOOKUP(AK247,dati!$AO$4:$AP$6)</f>
        <v>#N/A</v>
      </c>
      <c r="BR247" s="102" t="str">
        <f>IF(AL247="","#N/D",LOOKUP(AL247,dati!$AQ$4:$AR$6))</f>
        <v>#N/D</v>
      </c>
      <c r="BS247" s="102" t="e">
        <f>LOOKUP(AN247,dati!$AS$4:$AT$5)</f>
        <v>#N/A</v>
      </c>
      <c r="BT247" s="102" t="e">
        <f>LOOKUP(AO247,dati!$AU$4:$AV$5)</f>
        <v>#N/A</v>
      </c>
      <c r="BV247" s="102">
        <f>IF(AND(R247="NO",Q247="SI",P247="SI",O247="SI"),dati!$AY$4,0)</f>
        <v>0</v>
      </c>
      <c r="BW247" s="102">
        <f>IF(AND(R247="NO",Q247="SI",P247="NO",O247="SI"),dati!$AY$5,0)</f>
        <v>0</v>
      </c>
      <c r="BX247" s="102">
        <f>IF(AND(R247="NO",Q247="SI",P247="SI",O247="NO"),dati!$AY$5,0)</f>
        <v>0</v>
      </c>
      <c r="BY247" s="102">
        <f>IF(AND(R247="NO",Q247="SI",P247="NO",O247="NO"),dati!$AY$6,0)</f>
        <v>0</v>
      </c>
      <c r="BZ247" s="102">
        <f>IF(AND(R247="NO",Q247="NO"),dati!$AY$7,0)</f>
        <v>0</v>
      </c>
      <c r="CA247" s="102">
        <f>IF(R247="SI",dati!$AY$8,0)</f>
        <v>0</v>
      </c>
      <c r="CC247" s="103" t="str">
        <f t="shared" si="20"/>
        <v xml:space="preserve"> XX XX XX</v>
      </c>
      <c r="CD247" s="104" t="e">
        <f>LOOKUP(CC247,dati!$BC$4:$BD$9)</f>
        <v>#N/A</v>
      </c>
      <c r="CE247" s="105" t="e">
        <f>LOOKUP(L247,dati!BE248:BF266)</f>
        <v>#N/A</v>
      </c>
    </row>
    <row r="248" spans="1:83" ht="30" customHeight="1" x14ac:dyDescent="0.25">
      <c r="A248" s="209">
        <f t="shared" si="17"/>
        <v>245</v>
      </c>
      <c r="B248" s="179"/>
      <c r="C248" s="192"/>
      <c r="D248" s="193"/>
      <c r="E248" s="194"/>
      <c r="F248" s="200"/>
      <c r="G248" s="186"/>
      <c r="H248" s="186"/>
      <c r="I248" s="186"/>
      <c r="J248" s="186"/>
      <c r="K248" s="187" t="str">
        <f>IF(L248="","",LOOKUP(L248,dati!$BE$5:$BF$27))</f>
        <v/>
      </c>
      <c r="L248" s="187"/>
      <c r="M248" s="188"/>
      <c r="N248" s="186"/>
      <c r="O248" s="186" t="s">
        <v>947</v>
      </c>
      <c r="P248" s="186" t="s">
        <v>947</v>
      </c>
      <c r="Q248" s="186" t="s">
        <v>947</v>
      </c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9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7"/>
      <c r="AS248" s="187"/>
      <c r="AT248" s="187"/>
      <c r="AU248" s="187">
        <f t="shared" si="18"/>
        <v>0</v>
      </c>
      <c r="AV248" s="187" t="e">
        <f>IF(AU248="","",LOOKUP(AU248,dati!$AY$4:$AZ$8))</f>
        <v>#N/A</v>
      </c>
      <c r="AW248" s="190" t="e">
        <f t="shared" si="19"/>
        <v>#N/A</v>
      </c>
      <c r="AX248" s="191"/>
      <c r="AY248" s="191"/>
      <c r="AZ248" s="206"/>
      <c r="BA248" s="102">
        <f>LOOKUP(O248,dati!$I$4:$J$6)</f>
        <v>0</v>
      </c>
      <c r="BB248" s="102">
        <f>LOOKUP(P248,dati!$K$4:$L$6)</f>
        <v>0</v>
      </c>
      <c r="BC248" s="102">
        <f>LOOKUP(Q248,dati!$M$4:$N$6)</f>
        <v>0</v>
      </c>
      <c r="BD248" s="102" t="e">
        <f>LOOKUP(R248,dati!$O$4:$P$6)</f>
        <v>#N/A</v>
      </c>
      <c r="BE248" s="102" t="e">
        <f>LOOKUP(S248,dati!$Q$4:$R$6)</f>
        <v>#N/A</v>
      </c>
      <c r="BF248" s="102" t="e">
        <f>LOOKUP(V248,dati!$S$4:$T$5)</f>
        <v>#N/A</v>
      </c>
      <c r="BG248" s="102" t="e">
        <f>LOOKUP(W248,dati!$U$4:$V$5)</f>
        <v>#N/A</v>
      </c>
      <c r="BH248" s="102" t="e">
        <f>LOOKUP(X248,dati!$W$4:$X$5)</f>
        <v>#N/A</v>
      </c>
      <c r="BI248" s="102" t="e">
        <f>LOOKUP(Y248,dati!$Y$4:$Z$5)</f>
        <v>#N/A</v>
      </c>
      <c r="BJ248" s="102" t="e">
        <f>LOOKUP(Z248,dati!$AA$4:$AB$6)</f>
        <v>#N/A</v>
      </c>
      <c r="BK248" s="102" t="e">
        <f>LOOKUP(AB248,dati!$AC$4:$AD$6)</f>
        <v>#N/A</v>
      </c>
      <c r="BL248" s="102" t="e">
        <f>LOOKUP(AE248,dati!$AE$4:$AF$5)</f>
        <v>#N/A</v>
      </c>
      <c r="BM248" s="102" t="e">
        <f>LOOKUP(AF248,dati!$AG$4:$AH$5)</f>
        <v>#N/A</v>
      </c>
      <c r="BN248" s="102" t="e">
        <f>LOOKUP(AG248,dati!$AI$4:$AJ$6)</f>
        <v>#N/A</v>
      </c>
      <c r="BO248" s="102" t="e">
        <f>LOOKUP(AI248,dati!$AK$4:$AL$5)</f>
        <v>#N/A</v>
      </c>
      <c r="BP248" s="102" t="e">
        <f>LOOKUP(AJ248,dati!$AM$4:$AN$5)</f>
        <v>#N/A</v>
      </c>
      <c r="BQ248" s="102" t="e">
        <f>LOOKUP(AK248,dati!$AO$4:$AP$6)</f>
        <v>#N/A</v>
      </c>
      <c r="BR248" s="102" t="str">
        <f>IF(AL248="","#N/D",LOOKUP(AL248,dati!$AQ$4:$AR$6))</f>
        <v>#N/D</v>
      </c>
      <c r="BS248" s="102" t="e">
        <f>LOOKUP(AN248,dati!$AS$4:$AT$5)</f>
        <v>#N/A</v>
      </c>
      <c r="BT248" s="102" t="e">
        <f>LOOKUP(AO248,dati!$AU$4:$AV$5)</f>
        <v>#N/A</v>
      </c>
      <c r="BV248" s="102">
        <f>IF(AND(R248="NO",Q248="SI",P248="SI",O248="SI"),dati!$AY$4,0)</f>
        <v>0</v>
      </c>
      <c r="BW248" s="102">
        <f>IF(AND(R248="NO",Q248="SI",P248="NO",O248="SI"),dati!$AY$5,0)</f>
        <v>0</v>
      </c>
      <c r="BX248" s="102">
        <f>IF(AND(R248="NO",Q248="SI",P248="SI",O248="NO"),dati!$AY$5,0)</f>
        <v>0</v>
      </c>
      <c r="BY248" s="102">
        <f>IF(AND(R248="NO",Q248="SI",P248="NO",O248="NO"),dati!$AY$6,0)</f>
        <v>0</v>
      </c>
      <c r="BZ248" s="102">
        <f>IF(AND(R248="NO",Q248="NO"),dati!$AY$7,0)</f>
        <v>0</v>
      </c>
      <c r="CA248" s="102">
        <f>IF(R248="SI",dati!$AY$8,0)</f>
        <v>0</v>
      </c>
      <c r="CC248" s="103" t="str">
        <f t="shared" si="20"/>
        <v xml:space="preserve"> XX XX XX</v>
      </c>
      <c r="CD248" s="104" t="e">
        <f>LOOKUP(CC248,dati!$BC$4:$BD$9)</f>
        <v>#N/A</v>
      </c>
      <c r="CE248" s="105" t="e">
        <f>LOOKUP(L248,dati!BE249:BF267)</f>
        <v>#N/A</v>
      </c>
    </row>
    <row r="249" spans="1:83" ht="30" customHeight="1" x14ac:dyDescent="0.25">
      <c r="A249" s="209">
        <f t="shared" si="17"/>
        <v>246</v>
      </c>
      <c r="B249" s="179"/>
      <c r="C249" s="192"/>
      <c r="D249" s="193"/>
      <c r="E249" s="194"/>
      <c r="F249" s="200"/>
      <c r="G249" s="186"/>
      <c r="H249" s="186"/>
      <c r="I249" s="186"/>
      <c r="J249" s="186"/>
      <c r="K249" s="187" t="str">
        <f>IF(L249="","",LOOKUP(L249,dati!$BE$5:$BF$27))</f>
        <v/>
      </c>
      <c r="L249" s="187"/>
      <c r="M249" s="188"/>
      <c r="N249" s="186"/>
      <c r="O249" s="186" t="s">
        <v>947</v>
      </c>
      <c r="P249" s="186" t="s">
        <v>947</v>
      </c>
      <c r="Q249" s="186" t="s">
        <v>947</v>
      </c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9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7"/>
      <c r="AS249" s="187"/>
      <c r="AT249" s="187"/>
      <c r="AU249" s="187">
        <f t="shared" si="18"/>
        <v>0</v>
      </c>
      <c r="AV249" s="187" t="e">
        <f>IF(AU249="","",LOOKUP(AU249,dati!$AY$4:$AZ$8))</f>
        <v>#N/A</v>
      </c>
      <c r="AW249" s="190" t="e">
        <f t="shared" si="19"/>
        <v>#N/A</v>
      </c>
      <c r="AX249" s="191"/>
      <c r="AY249" s="191"/>
      <c r="AZ249" s="206"/>
      <c r="BA249" s="102">
        <f>LOOKUP(O249,dati!$I$4:$J$6)</f>
        <v>0</v>
      </c>
      <c r="BB249" s="102">
        <f>LOOKUP(P249,dati!$K$4:$L$6)</f>
        <v>0</v>
      </c>
      <c r="BC249" s="102">
        <f>LOOKUP(Q249,dati!$M$4:$N$6)</f>
        <v>0</v>
      </c>
      <c r="BD249" s="102" t="e">
        <f>LOOKUP(R249,dati!$O$4:$P$6)</f>
        <v>#N/A</v>
      </c>
      <c r="BE249" s="102" t="e">
        <f>LOOKUP(S249,dati!$Q$4:$R$6)</f>
        <v>#N/A</v>
      </c>
      <c r="BF249" s="102" t="e">
        <f>LOOKUP(V249,dati!$S$4:$T$5)</f>
        <v>#N/A</v>
      </c>
      <c r="BG249" s="102" t="e">
        <f>LOOKUP(W249,dati!$U$4:$V$5)</f>
        <v>#N/A</v>
      </c>
      <c r="BH249" s="102" t="e">
        <f>LOOKUP(X249,dati!$W$4:$X$5)</f>
        <v>#N/A</v>
      </c>
      <c r="BI249" s="102" t="e">
        <f>LOOKUP(Y249,dati!$Y$4:$Z$5)</f>
        <v>#N/A</v>
      </c>
      <c r="BJ249" s="102" t="e">
        <f>LOOKUP(Z249,dati!$AA$4:$AB$6)</f>
        <v>#N/A</v>
      </c>
      <c r="BK249" s="102" t="e">
        <f>LOOKUP(AB249,dati!$AC$4:$AD$6)</f>
        <v>#N/A</v>
      </c>
      <c r="BL249" s="102" t="e">
        <f>LOOKUP(AE249,dati!$AE$4:$AF$5)</f>
        <v>#N/A</v>
      </c>
      <c r="BM249" s="102" t="e">
        <f>LOOKUP(AF249,dati!$AG$4:$AH$5)</f>
        <v>#N/A</v>
      </c>
      <c r="BN249" s="102" t="e">
        <f>LOOKUP(AG249,dati!$AI$4:$AJ$6)</f>
        <v>#N/A</v>
      </c>
      <c r="BO249" s="102" t="e">
        <f>LOOKUP(AI249,dati!$AK$4:$AL$5)</f>
        <v>#N/A</v>
      </c>
      <c r="BP249" s="102" t="e">
        <f>LOOKUP(AJ249,dati!$AM$4:$AN$5)</f>
        <v>#N/A</v>
      </c>
      <c r="BQ249" s="102" t="e">
        <f>LOOKUP(AK249,dati!$AO$4:$AP$6)</f>
        <v>#N/A</v>
      </c>
      <c r="BR249" s="102" t="str">
        <f>IF(AL249="","#N/D",LOOKUP(AL249,dati!$AQ$4:$AR$6))</f>
        <v>#N/D</v>
      </c>
      <c r="BS249" s="102" t="e">
        <f>LOOKUP(AN249,dati!$AS$4:$AT$5)</f>
        <v>#N/A</v>
      </c>
      <c r="BT249" s="102" t="e">
        <f>LOOKUP(AO249,dati!$AU$4:$AV$5)</f>
        <v>#N/A</v>
      </c>
      <c r="BV249" s="102">
        <f>IF(AND(R249="NO",Q249="SI",P249="SI",O249="SI"),dati!$AY$4,0)</f>
        <v>0</v>
      </c>
      <c r="BW249" s="102">
        <f>IF(AND(R249="NO",Q249="SI",P249="NO",O249="SI"),dati!$AY$5,0)</f>
        <v>0</v>
      </c>
      <c r="BX249" s="102">
        <f>IF(AND(R249="NO",Q249="SI",P249="SI",O249="NO"),dati!$AY$5,0)</f>
        <v>0</v>
      </c>
      <c r="BY249" s="102">
        <f>IF(AND(R249="NO",Q249="SI",P249="NO",O249="NO"),dati!$AY$6,0)</f>
        <v>0</v>
      </c>
      <c r="BZ249" s="102">
        <f>IF(AND(R249="NO",Q249="NO"),dati!$AY$7,0)</f>
        <v>0</v>
      </c>
      <c r="CA249" s="102">
        <f>IF(R249="SI",dati!$AY$8,0)</f>
        <v>0</v>
      </c>
      <c r="CC249" s="103" t="str">
        <f t="shared" si="20"/>
        <v xml:space="preserve"> XX XX XX</v>
      </c>
      <c r="CD249" s="104" t="e">
        <f>LOOKUP(CC249,dati!$BC$4:$BD$9)</f>
        <v>#N/A</v>
      </c>
      <c r="CE249" s="105" t="e">
        <f>LOOKUP(L249,dati!BE250:BF268)</f>
        <v>#N/A</v>
      </c>
    </row>
    <row r="250" spans="1:83" ht="30" customHeight="1" x14ac:dyDescent="0.25">
      <c r="A250" s="209">
        <f t="shared" si="17"/>
        <v>247</v>
      </c>
      <c r="B250" s="179"/>
      <c r="C250" s="192"/>
      <c r="D250" s="193"/>
      <c r="E250" s="194"/>
      <c r="F250" s="200"/>
      <c r="G250" s="186"/>
      <c r="H250" s="186"/>
      <c r="I250" s="186"/>
      <c r="J250" s="186"/>
      <c r="K250" s="187" t="str">
        <f>IF(L250="","",LOOKUP(L250,dati!$BE$5:$BF$27))</f>
        <v/>
      </c>
      <c r="L250" s="187"/>
      <c r="M250" s="188"/>
      <c r="N250" s="186"/>
      <c r="O250" s="186" t="s">
        <v>947</v>
      </c>
      <c r="P250" s="186" t="s">
        <v>947</v>
      </c>
      <c r="Q250" s="186" t="s">
        <v>947</v>
      </c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6"/>
      <c r="AE250" s="186"/>
      <c r="AF250" s="186"/>
      <c r="AG250" s="186"/>
      <c r="AH250" s="189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7"/>
      <c r="AS250" s="187"/>
      <c r="AT250" s="187"/>
      <c r="AU250" s="187">
        <f t="shared" si="18"/>
        <v>0</v>
      </c>
      <c r="AV250" s="187" t="e">
        <f>IF(AU250="","",LOOKUP(AU250,dati!$AY$4:$AZ$8))</f>
        <v>#N/A</v>
      </c>
      <c r="AW250" s="190" t="e">
        <f t="shared" si="19"/>
        <v>#N/A</v>
      </c>
      <c r="AX250" s="191"/>
      <c r="AY250" s="191"/>
      <c r="AZ250" s="206"/>
      <c r="BA250" s="102">
        <f>LOOKUP(O250,dati!$I$4:$J$6)</f>
        <v>0</v>
      </c>
      <c r="BB250" s="102">
        <f>LOOKUP(P250,dati!$K$4:$L$6)</f>
        <v>0</v>
      </c>
      <c r="BC250" s="102">
        <f>LOOKUP(Q250,dati!$M$4:$N$6)</f>
        <v>0</v>
      </c>
      <c r="BD250" s="102" t="e">
        <f>LOOKUP(R250,dati!$O$4:$P$6)</f>
        <v>#N/A</v>
      </c>
      <c r="BE250" s="102" t="e">
        <f>LOOKUP(S250,dati!$Q$4:$R$6)</f>
        <v>#N/A</v>
      </c>
      <c r="BF250" s="102" t="e">
        <f>LOOKUP(V250,dati!$S$4:$T$5)</f>
        <v>#N/A</v>
      </c>
      <c r="BG250" s="102" t="e">
        <f>LOOKUP(W250,dati!$U$4:$V$5)</f>
        <v>#N/A</v>
      </c>
      <c r="BH250" s="102" t="e">
        <f>LOOKUP(X250,dati!$W$4:$X$5)</f>
        <v>#N/A</v>
      </c>
      <c r="BI250" s="102" t="e">
        <f>LOOKUP(Y250,dati!$Y$4:$Z$5)</f>
        <v>#N/A</v>
      </c>
      <c r="BJ250" s="102" t="e">
        <f>LOOKUP(Z250,dati!$AA$4:$AB$6)</f>
        <v>#N/A</v>
      </c>
      <c r="BK250" s="102" t="e">
        <f>LOOKUP(AB250,dati!$AC$4:$AD$6)</f>
        <v>#N/A</v>
      </c>
      <c r="BL250" s="102" t="e">
        <f>LOOKUP(AE250,dati!$AE$4:$AF$5)</f>
        <v>#N/A</v>
      </c>
      <c r="BM250" s="102" t="e">
        <f>LOOKUP(AF250,dati!$AG$4:$AH$5)</f>
        <v>#N/A</v>
      </c>
      <c r="BN250" s="102" t="e">
        <f>LOOKUP(AG250,dati!$AI$4:$AJ$6)</f>
        <v>#N/A</v>
      </c>
      <c r="BO250" s="102" t="e">
        <f>LOOKUP(AI250,dati!$AK$4:$AL$5)</f>
        <v>#N/A</v>
      </c>
      <c r="BP250" s="102" t="e">
        <f>LOOKUP(AJ250,dati!$AM$4:$AN$5)</f>
        <v>#N/A</v>
      </c>
      <c r="BQ250" s="102" t="e">
        <f>LOOKUP(AK250,dati!$AO$4:$AP$6)</f>
        <v>#N/A</v>
      </c>
      <c r="BR250" s="102" t="str">
        <f>IF(AL250="","#N/D",LOOKUP(AL250,dati!$AQ$4:$AR$6))</f>
        <v>#N/D</v>
      </c>
      <c r="BS250" s="102" t="e">
        <f>LOOKUP(AN250,dati!$AS$4:$AT$5)</f>
        <v>#N/A</v>
      </c>
      <c r="BT250" s="102" t="e">
        <f>LOOKUP(AO250,dati!$AU$4:$AV$5)</f>
        <v>#N/A</v>
      </c>
      <c r="BV250" s="102">
        <f>IF(AND(R250="NO",Q250="SI",P250="SI",O250="SI"),dati!$AY$4,0)</f>
        <v>0</v>
      </c>
      <c r="BW250" s="102">
        <f>IF(AND(R250="NO",Q250="SI",P250="NO",O250="SI"),dati!$AY$5,0)</f>
        <v>0</v>
      </c>
      <c r="BX250" s="102">
        <f>IF(AND(R250="NO",Q250="SI",P250="SI",O250="NO"),dati!$AY$5,0)</f>
        <v>0</v>
      </c>
      <c r="BY250" s="102">
        <f>IF(AND(R250="NO",Q250="SI",P250="NO",O250="NO"),dati!$AY$6,0)</f>
        <v>0</v>
      </c>
      <c r="BZ250" s="102">
        <f>IF(AND(R250="NO",Q250="NO"),dati!$AY$7,0)</f>
        <v>0</v>
      </c>
      <c r="CA250" s="102">
        <f>IF(R250="SI",dati!$AY$8,0)</f>
        <v>0</v>
      </c>
      <c r="CC250" s="103" t="str">
        <f t="shared" si="20"/>
        <v xml:space="preserve"> XX XX XX</v>
      </c>
      <c r="CD250" s="104" t="e">
        <f>LOOKUP(CC250,dati!$BC$4:$BD$9)</f>
        <v>#N/A</v>
      </c>
      <c r="CE250" s="105" t="e">
        <f>LOOKUP(L250,dati!BE251:BF269)</f>
        <v>#N/A</v>
      </c>
    </row>
    <row r="251" spans="1:83" ht="30" customHeight="1" x14ac:dyDescent="0.25">
      <c r="A251" s="209">
        <f t="shared" si="17"/>
        <v>248</v>
      </c>
      <c r="B251" s="179"/>
      <c r="C251" s="192"/>
      <c r="D251" s="193"/>
      <c r="E251" s="194"/>
      <c r="F251" s="200"/>
      <c r="G251" s="186"/>
      <c r="H251" s="186"/>
      <c r="I251" s="186"/>
      <c r="J251" s="186"/>
      <c r="K251" s="187" t="str">
        <f>IF(L251="","",LOOKUP(L251,dati!$BE$5:$BF$27))</f>
        <v/>
      </c>
      <c r="L251" s="187"/>
      <c r="M251" s="188"/>
      <c r="N251" s="186"/>
      <c r="O251" s="186" t="s">
        <v>947</v>
      </c>
      <c r="P251" s="186" t="s">
        <v>947</v>
      </c>
      <c r="Q251" s="186" t="s">
        <v>947</v>
      </c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9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7"/>
      <c r="AS251" s="187"/>
      <c r="AT251" s="187"/>
      <c r="AU251" s="187">
        <f t="shared" si="18"/>
        <v>0</v>
      </c>
      <c r="AV251" s="187" t="e">
        <f>IF(AU251="","",LOOKUP(AU251,dati!$AY$4:$AZ$8))</f>
        <v>#N/A</v>
      </c>
      <c r="AW251" s="190" t="e">
        <f t="shared" si="19"/>
        <v>#N/A</v>
      </c>
      <c r="AX251" s="191"/>
      <c r="AY251" s="191"/>
      <c r="AZ251" s="206"/>
      <c r="BA251" s="102">
        <f>LOOKUP(O251,dati!$I$4:$J$6)</f>
        <v>0</v>
      </c>
      <c r="BB251" s="102">
        <f>LOOKUP(P251,dati!$K$4:$L$6)</f>
        <v>0</v>
      </c>
      <c r="BC251" s="102">
        <f>LOOKUP(Q251,dati!$M$4:$N$6)</f>
        <v>0</v>
      </c>
      <c r="BD251" s="102" t="e">
        <f>LOOKUP(R251,dati!$O$4:$P$6)</f>
        <v>#N/A</v>
      </c>
      <c r="BE251" s="102" t="e">
        <f>LOOKUP(S251,dati!$Q$4:$R$6)</f>
        <v>#N/A</v>
      </c>
      <c r="BF251" s="102" t="e">
        <f>LOOKUP(V251,dati!$S$4:$T$5)</f>
        <v>#N/A</v>
      </c>
      <c r="BG251" s="102" t="e">
        <f>LOOKUP(W251,dati!$U$4:$V$5)</f>
        <v>#N/A</v>
      </c>
      <c r="BH251" s="102" t="e">
        <f>LOOKUP(X251,dati!$W$4:$X$5)</f>
        <v>#N/A</v>
      </c>
      <c r="BI251" s="102" t="e">
        <f>LOOKUP(Y251,dati!$Y$4:$Z$5)</f>
        <v>#N/A</v>
      </c>
      <c r="BJ251" s="102" t="e">
        <f>LOOKUP(Z251,dati!$AA$4:$AB$6)</f>
        <v>#N/A</v>
      </c>
      <c r="BK251" s="102" t="e">
        <f>LOOKUP(AB251,dati!$AC$4:$AD$6)</f>
        <v>#N/A</v>
      </c>
      <c r="BL251" s="102" t="e">
        <f>LOOKUP(AE251,dati!$AE$4:$AF$5)</f>
        <v>#N/A</v>
      </c>
      <c r="BM251" s="102" t="e">
        <f>LOOKUP(AF251,dati!$AG$4:$AH$5)</f>
        <v>#N/A</v>
      </c>
      <c r="BN251" s="102" t="e">
        <f>LOOKUP(AG251,dati!$AI$4:$AJ$6)</f>
        <v>#N/A</v>
      </c>
      <c r="BO251" s="102" t="e">
        <f>LOOKUP(AI251,dati!$AK$4:$AL$5)</f>
        <v>#N/A</v>
      </c>
      <c r="BP251" s="102" t="e">
        <f>LOOKUP(AJ251,dati!$AM$4:$AN$5)</f>
        <v>#N/A</v>
      </c>
      <c r="BQ251" s="102" t="e">
        <f>LOOKUP(AK251,dati!$AO$4:$AP$6)</f>
        <v>#N/A</v>
      </c>
      <c r="BR251" s="102" t="str">
        <f>IF(AL251="","#N/D",LOOKUP(AL251,dati!$AQ$4:$AR$6))</f>
        <v>#N/D</v>
      </c>
      <c r="BS251" s="102" t="e">
        <f>LOOKUP(AN251,dati!$AS$4:$AT$5)</f>
        <v>#N/A</v>
      </c>
      <c r="BT251" s="102" t="e">
        <f>LOOKUP(AO251,dati!$AU$4:$AV$5)</f>
        <v>#N/A</v>
      </c>
      <c r="BV251" s="102">
        <f>IF(AND(R251="NO",Q251="SI",P251="SI",O251="SI"),dati!$AY$4,0)</f>
        <v>0</v>
      </c>
      <c r="BW251" s="102">
        <f>IF(AND(R251="NO",Q251="SI",P251="NO",O251="SI"),dati!$AY$5,0)</f>
        <v>0</v>
      </c>
      <c r="BX251" s="102">
        <f>IF(AND(R251="NO",Q251="SI",P251="SI",O251="NO"),dati!$AY$5,0)</f>
        <v>0</v>
      </c>
      <c r="BY251" s="102">
        <f>IF(AND(R251="NO",Q251="SI",P251="NO",O251="NO"),dati!$AY$6,0)</f>
        <v>0</v>
      </c>
      <c r="BZ251" s="102">
        <f>IF(AND(R251="NO",Q251="NO"),dati!$AY$7,0)</f>
        <v>0</v>
      </c>
      <c r="CA251" s="102">
        <f>IF(R251="SI",dati!$AY$8,0)</f>
        <v>0</v>
      </c>
      <c r="CC251" s="103" t="str">
        <f t="shared" si="20"/>
        <v xml:space="preserve"> XX XX XX</v>
      </c>
      <c r="CD251" s="104" t="e">
        <f>LOOKUP(CC251,dati!$BC$4:$BD$9)</f>
        <v>#N/A</v>
      </c>
      <c r="CE251" s="105" t="e">
        <f>LOOKUP(L251,dati!BE252:BF270)</f>
        <v>#N/A</v>
      </c>
    </row>
    <row r="252" spans="1:83" ht="30" customHeight="1" x14ac:dyDescent="0.25">
      <c r="A252" s="209">
        <f t="shared" si="17"/>
        <v>249</v>
      </c>
      <c r="B252" s="179"/>
      <c r="C252" s="192"/>
      <c r="D252" s="193"/>
      <c r="E252" s="194"/>
      <c r="F252" s="200"/>
      <c r="G252" s="186"/>
      <c r="H252" s="186"/>
      <c r="I252" s="186"/>
      <c r="J252" s="186"/>
      <c r="K252" s="187" t="str">
        <f>IF(L252="","",LOOKUP(L252,dati!$BE$5:$BF$27))</f>
        <v/>
      </c>
      <c r="L252" s="187"/>
      <c r="M252" s="188"/>
      <c r="N252" s="186"/>
      <c r="O252" s="186" t="s">
        <v>947</v>
      </c>
      <c r="P252" s="186" t="s">
        <v>947</v>
      </c>
      <c r="Q252" s="186" t="s">
        <v>947</v>
      </c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9"/>
      <c r="AI252" s="186"/>
      <c r="AJ252" s="186"/>
      <c r="AK252" s="186"/>
      <c r="AL252" s="186"/>
      <c r="AM252" s="186"/>
      <c r="AN252" s="186"/>
      <c r="AO252" s="186"/>
      <c r="AP252" s="186"/>
      <c r="AQ252" s="186"/>
      <c r="AR252" s="187"/>
      <c r="AS252" s="187"/>
      <c r="AT252" s="187"/>
      <c r="AU252" s="187">
        <f t="shared" si="18"/>
        <v>0</v>
      </c>
      <c r="AV252" s="187" t="e">
        <f>IF(AU252="","",LOOKUP(AU252,dati!$AY$4:$AZ$8))</f>
        <v>#N/A</v>
      </c>
      <c r="AW252" s="190" t="e">
        <f t="shared" si="19"/>
        <v>#N/A</v>
      </c>
      <c r="AX252" s="191"/>
      <c r="AY252" s="191"/>
      <c r="AZ252" s="206"/>
      <c r="BA252" s="102">
        <f>LOOKUP(O252,dati!$I$4:$J$6)</f>
        <v>0</v>
      </c>
      <c r="BB252" s="102">
        <f>LOOKUP(P252,dati!$K$4:$L$6)</f>
        <v>0</v>
      </c>
      <c r="BC252" s="102">
        <f>LOOKUP(Q252,dati!$M$4:$N$6)</f>
        <v>0</v>
      </c>
      <c r="BD252" s="102" t="e">
        <f>LOOKUP(R252,dati!$O$4:$P$6)</f>
        <v>#N/A</v>
      </c>
      <c r="BE252" s="102" t="e">
        <f>LOOKUP(S252,dati!$Q$4:$R$6)</f>
        <v>#N/A</v>
      </c>
      <c r="BF252" s="102" t="e">
        <f>LOOKUP(V252,dati!$S$4:$T$5)</f>
        <v>#N/A</v>
      </c>
      <c r="BG252" s="102" t="e">
        <f>LOOKUP(W252,dati!$U$4:$V$5)</f>
        <v>#N/A</v>
      </c>
      <c r="BH252" s="102" t="e">
        <f>LOOKUP(X252,dati!$W$4:$X$5)</f>
        <v>#N/A</v>
      </c>
      <c r="BI252" s="102" t="e">
        <f>LOOKUP(Y252,dati!$Y$4:$Z$5)</f>
        <v>#N/A</v>
      </c>
      <c r="BJ252" s="102" t="e">
        <f>LOOKUP(Z252,dati!$AA$4:$AB$6)</f>
        <v>#N/A</v>
      </c>
      <c r="BK252" s="102" t="e">
        <f>LOOKUP(AB252,dati!$AC$4:$AD$6)</f>
        <v>#N/A</v>
      </c>
      <c r="BL252" s="102" t="e">
        <f>LOOKUP(AE252,dati!$AE$4:$AF$5)</f>
        <v>#N/A</v>
      </c>
      <c r="BM252" s="102" t="e">
        <f>LOOKUP(AF252,dati!$AG$4:$AH$5)</f>
        <v>#N/A</v>
      </c>
      <c r="BN252" s="102" t="e">
        <f>LOOKUP(AG252,dati!$AI$4:$AJ$6)</f>
        <v>#N/A</v>
      </c>
      <c r="BO252" s="102" t="e">
        <f>LOOKUP(AI252,dati!$AK$4:$AL$5)</f>
        <v>#N/A</v>
      </c>
      <c r="BP252" s="102" t="e">
        <f>LOOKUP(AJ252,dati!$AM$4:$AN$5)</f>
        <v>#N/A</v>
      </c>
      <c r="BQ252" s="102" t="e">
        <f>LOOKUP(AK252,dati!$AO$4:$AP$6)</f>
        <v>#N/A</v>
      </c>
      <c r="BR252" s="102" t="str">
        <f>IF(AL252="","#N/D",LOOKUP(AL252,dati!$AQ$4:$AR$6))</f>
        <v>#N/D</v>
      </c>
      <c r="BS252" s="102" t="e">
        <f>LOOKUP(AN252,dati!$AS$4:$AT$5)</f>
        <v>#N/A</v>
      </c>
      <c r="BT252" s="102" t="e">
        <f>LOOKUP(AO252,dati!$AU$4:$AV$5)</f>
        <v>#N/A</v>
      </c>
      <c r="BV252" s="102">
        <f>IF(AND(R252="NO",Q252="SI",P252="SI",O252="SI"),dati!$AY$4,0)</f>
        <v>0</v>
      </c>
      <c r="BW252" s="102">
        <f>IF(AND(R252="NO",Q252="SI",P252="NO",O252="SI"),dati!$AY$5,0)</f>
        <v>0</v>
      </c>
      <c r="BX252" s="102">
        <f>IF(AND(R252="NO",Q252="SI",P252="SI",O252="NO"),dati!$AY$5,0)</f>
        <v>0</v>
      </c>
      <c r="BY252" s="102">
        <f>IF(AND(R252="NO",Q252="SI",P252="NO",O252="NO"),dati!$AY$6,0)</f>
        <v>0</v>
      </c>
      <c r="BZ252" s="102">
        <f>IF(AND(R252="NO",Q252="NO"),dati!$AY$7,0)</f>
        <v>0</v>
      </c>
      <c r="CA252" s="102">
        <f>IF(R252="SI",dati!$AY$8,0)</f>
        <v>0</v>
      </c>
      <c r="CC252" s="103" t="str">
        <f t="shared" si="20"/>
        <v xml:space="preserve"> XX XX XX</v>
      </c>
      <c r="CD252" s="104" t="e">
        <f>LOOKUP(CC252,dati!$BC$4:$BD$9)</f>
        <v>#N/A</v>
      </c>
      <c r="CE252" s="105" t="e">
        <f>LOOKUP(L252,dati!BE253:BF271)</f>
        <v>#N/A</v>
      </c>
    </row>
    <row r="253" spans="1:83" ht="30" customHeight="1" x14ac:dyDescent="0.25">
      <c r="A253" s="209">
        <f t="shared" si="17"/>
        <v>250</v>
      </c>
      <c r="B253" s="179"/>
      <c r="C253" s="192"/>
      <c r="D253" s="193"/>
      <c r="E253" s="194"/>
      <c r="F253" s="200"/>
      <c r="G253" s="186"/>
      <c r="H253" s="186"/>
      <c r="I253" s="186"/>
      <c r="J253" s="186"/>
      <c r="K253" s="187" t="str">
        <f>IF(L253="","",LOOKUP(L253,dati!$BE$5:$BF$27))</f>
        <v/>
      </c>
      <c r="L253" s="187"/>
      <c r="M253" s="188"/>
      <c r="N253" s="186"/>
      <c r="O253" s="186" t="s">
        <v>947</v>
      </c>
      <c r="P253" s="186" t="s">
        <v>947</v>
      </c>
      <c r="Q253" s="186" t="s">
        <v>947</v>
      </c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9"/>
      <c r="AI253" s="186"/>
      <c r="AJ253" s="186"/>
      <c r="AK253" s="186"/>
      <c r="AL253" s="186"/>
      <c r="AM253" s="186"/>
      <c r="AN253" s="186"/>
      <c r="AO253" s="186"/>
      <c r="AP253" s="186"/>
      <c r="AQ253" s="186"/>
      <c r="AR253" s="187"/>
      <c r="AS253" s="187"/>
      <c r="AT253" s="187"/>
      <c r="AU253" s="187">
        <f t="shared" si="18"/>
        <v>0</v>
      </c>
      <c r="AV253" s="187" t="e">
        <f>IF(AU253="","",LOOKUP(AU253,dati!$AY$4:$AZ$8))</f>
        <v>#N/A</v>
      </c>
      <c r="AW253" s="190" t="e">
        <f t="shared" si="19"/>
        <v>#N/A</v>
      </c>
      <c r="AX253" s="191"/>
      <c r="AY253" s="191"/>
      <c r="AZ253" s="206"/>
      <c r="BA253" s="102">
        <f>LOOKUP(O253,dati!$I$4:$J$6)</f>
        <v>0</v>
      </c>
      <c r="BB253" s="102">
        <f>LOOKUP(P253,dati!$K$4:$L$6)</f>
        <v>0</v>
      </c>
      <c r="BC253" s="102">
        <f>LOOKUP(Q253,dati!$M$4:$N$6)</f>
        <v>0</v>
      </c>
      <c r="BD253" s="102" t="e">
        <f>LOOKUP(R253,dati!$O$4:$P$6)</f>
        <v>#N/A</v>
      </c>
      <c r="BE253" s="102" t="e">
        <f>LOOKUP(S253,dati!$Q$4:$R$6)</f>
        <v>#N/A</v>
      </c>
      <c r="BF253" s="102" t="e">
        <f>LOOKUP(V253,dati!$S$4:$T$5)</f>
        <v>#N/A</v>
      </c>
      <c r="BG253" s="102" t="e">
        <f>LOOKUP(W253,dati!$U$4:$V$5)</f>
        <v>#N/A</v>
      </c>
      <c r="BH253" s="102" t="e">
        <f>LOOKUP(X253,dati!$W$4:$X$5)</f>
        <v>#N/A</v>
      </c>
      <c r="BI253" s="102" t="e">
        <f>LOOKUP(Y253,dati!$Y$4:$Z$5)</f>
        <v>#N/A</v>
      </c>
      <c r="BJ253" s="102" t="e">
        <f>LOOKUP(Z253,dati!$AA$4:$AB$6)</f>
        <v>#N/A</v>
      </c>
      <c r="BK253" s="102" t="e">
        <f>LOOKUP(AB253,dati!$AC$4:$AD$6)</f>
        <v>#N/A</v>
      </c>
      <c r="BL253" s="102" t="e">
        <f>LOOKUP(AE253,dati!$AE$4:$AF$5)</f>
        <v>#N/A</v>
      </c>
      <c r="BM253" s="102" t="e">
        <f>LOOKUP(AF253,dati!$AG$4:$AH$5)</f>
        <v>#N/A</v>
      </c>
      <c r="BN253" s="102" t="e">
        <f>LOOKUP(AG253,dati!$AI$4:$AJ$6)</f>
        <v>#N/A</v>
      </c>
      <c r="BO253" s="102" t="e">
        <f>LOOKUP(AI253,dati!$AK$4:$AL$5)</f>
        <v>#N/A</v>
      </c>
      <c r="BP253" s="102" t="e">
        <f>LOOKUP(AJ253,dati!$AM$4:$AN$5)</f>
        <v>#N/A</v>
      </c>
      <c r="BQ253" s="102" t="e">
        <f>LOOKUP(AK253,dati!$AO$4:$AP$6)</f>
        <v>#N/A</v>
      </c>
      <c r="BR253" s="102" t="str">
        <f>IF(AL253="","#N/D",LOOKUP(AL253,dati!$AQ$4:$AR$6))</f>
        <v>#N/D</v>
      </c>
      <c r="BS253" s="102" t="e">
        <f>LOOKUP(AN253,dati!$AS$4:$AT$5)</f>
        <v>#N/A</v>
      </c>
      <c r="BT253" s="102" t="e">
        <f>LOOKUP(AO253,dati!$AU$4:$AV$5)</f>
        <v>#N/A</v>
      </c>
      <c r="BV253" s="102">
        <f>IF(AND(R253="NO",Q253="SI",P253="SI",O253="SI"),dati!$AY$4,0)</f>
        <v>0</v>
      </c>
      <c r="BW253" s="102">
        <f>IF(AND(R253="NO",Q253="SI",P253="NO",O253="SI"),dati!$AY$5,0)</f>
        <v>0</v>
      </c>
      <c r="BX253" s="102">
        <f>IF(AND(R253="NO",Q253="SI",P253="SI",O253="NO"),dati!$AY$5,0)</f>
        <v>0</v>
      </c>
      <c r="BY253" s="102">
        <f>IF(AND(R253="NO",Q253="SI",P253="NO",O253="NO"),dati!$AY$6,0)</f>
        <v>0</v>
      </c>
      <c r="BZ253" s="102">
        <f>IF(AND(R253="NO",Q253="NO"),dati!$AY$7,0)</f>
        <v>0</v>
      </c>
      <c r="CA253" s="102">
        <f>IF(R253="SI",dati!$AY$8,0)</f>
        <v>0</v>
      </c>
      <c r="CC253" s="103" t="str">
        <f t="shared" si="20"/>
        <v xml:space="preserve"> XX XX XX</v>
      </c>
      <c r="CD253" s="104" t="e">
        <f>LOOKUP(CC253,dati!$BC$4:$BD$9)</f>
        <v>#N/A</v>
      </c>
      <c r="CE253" s="105" t="e">
        <f>LOOKUP(L253,dati!BE254:BF272)</f>
        <v>#N/A</v>
      </c>
    </row>
    <row r="254" spans="1:83" ht="30" customHeight="1" x14ac:dyDescent="0.25">
      <c r="A254" s="209">
        <f t="shared" si="17"/>
        <v>251</v>
      </c>
      <c r="B254" s="179"/>
      <c r="C254" s="192"/>
      <c r="D254" s="193"/>
      <c r="E254" s="194"/>
      <c r="F254" s="200"/>
      <c r="G254" s="186"/>
      <c r="H254" s="186"/>
      <c r="I254" s="186"/>
      <c r="J254" s="186"/>
      <c r="K254" s="187" t="str">
        <f>IF(L254="","",LOOKUP(L254,dati!$BE$5:$BF$27))</f>
        <v/>
      </c>
      <c r="L254" s="187"/>
      <c r="M254" s="188"/>
      <c r="N254" s="186"/>
      <c r="O254" s="186" t="s">
        <v>947</v>
      </c>
      <c r="P254" s="186" t="s">
        <v>947</v>
      </c>
      <c r="Q254" s="186" t="s">
        <v>947</v>
      </c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9"/>
      <c r="AI254" s="186"/>
      <c r="AJ254" s="186"/>
      <c r="AK254" s="186"/>
      <c r="AL254" s="186"/>
      <c r="AM254" s="186"/>
      <c r="AN254" s="186"/>
      <c r="AO254" s="186"/>
      <c r="AP254" s="186"/>
      <c r="AQ254" s="186"/>
      <c r="AR254" s="187"/>
      <c r="AS254" s="187"/>
      <c r="AT254" s="187"/>
      <c r="AU254" s="187">
        <f t="shared" si="18"/>
        <v>0</v>
      </c>
      <c r="AV254" s="187" t="e">
        <f>IF(AU254="","",LOOKUP(AU254,dati!$AY$4:$AZ$8))</f>
        <v>#N/A</v>
      </c>
      <c r="AW254" s="190" t="e">
        <f t="shared" si="19"/>
        <v>#N/A</v>
      </c>
      <c r="AX254" s="191"/>
      <c r="AY254" s="191"/>
      <c r="AZ254" s="206"/>
      <c r="BA254" s="102">
        <f>LOOKUP(O254,dati!$I$4:$J$6)</f>
        <v>0</v>
      </c>
      <c r="BB254" s="102">
        <f>LOOKUP(P254,dati!$K$4:$L$6)</f>
        <v>0</v>
      </c>
      <c r="BC254" s="102">
        <f>LOOKUP(Q254,dati!$M$4:$N$6)</f>
        <v>0</v>
      </c>
      <c r="BD254" s="102" t="e">
        <f>LOOKUP(R254,dati!$O$4:$P$6)</f>
        <v>#N/A</v>
      </c>
      <c r="BE254" s="102" t="e">
        <f>LOOKUP(S254,dati!$Q$4:$R$6)</f>
        <v>#N/A</v>
      </c>
      <c r="BF254" s="102" t="e">
        <f>LOOKUP(V254,dati!$S$4:$T$5)</f>
        <v>#N/A</v>
      </c>
      <c r="BG254" s="102" t="e">
        <f>LOOKUP(W254,dati!$U$4:$V$5)</f>
        <v>#N/A</v>
      </c>
      <c r="BH254" s="102" t="e">
        <f>LOOKUP(X254,dati!$W$4:$X$5)</f>
        <v>#N/A</v>
      </c>
      <c r="BI254" s="102" t="e">
        <f>LOOKUP(Y254,dati!$Y$4:$Z$5)</f>
        <v>#N/A</v>
      </c>
      <c r="BJ254" s="102" t="e">
        <f>LOOKUP(Z254,dati!$AA$4:$AB$6)</f>
        <v>#N/A</v>
      </c>
      <c r="BK254" s="102" t="e">
        <f>LOOKUP(AB254,dati!$AC$4:$AD$6)</f>
        <v>#N/A</v>
      </c>
      <c r="BL254" s="102" t="e">
        <f>LOOKUP(AE254,dati!$AE$4:$AF$5)</f>
        <v>#N/A</v>
      </c>
      <c r="BM254" s="102" t="e">
        <f>LOOKUP(AF254,dati!$AG$4:$AH$5)</f>
        <v>#N/A</v>
      </c>
      <c r="BN254" s="102" t="e">
        <f>LOOKUP(AG254,dati!$AI$4:$AJ$6)</f>
        <v>#N/A</v>
      </c>
      <c r="BO254" s="102" t="e">
        <f>LOOKUP(AI254,dati!$AK$4:$AL$5)</f>
        <v>#N/A</v>
      </c>
      <c r="BP254" s="102" t="e">
        <f>LOOKUP(AJ254,dati!$AM$4:$AN$5)</f>
        <v>#N/A</v>
      </c>
      <c r="BQ254" s="102" t="e">
        <f>LOOKUP(AK254,dati!$AO$4:$AP$6)</f>
        <v>#N/A</v>
      </c>
      <c r="BR254" s="102" t="str">
        <f>IF(AL254="","#N/D",LOOKUP(AL254,dati!$AQ$4:$AR$6))</f>
        <v>#N/D</v>
      </c>
      <c r="BS254" s="102" t="e">
        <f>LOOKUP(AN254,dati!$AS$4:$AT$5)</f>
        <v>#N/A</v>
      </c>
      <c r="BT254" s="102" t="e">
        <f>LOOKUP(AO254,dati!$AU$4:$AV$5)</f>
        <v>#N/A</v>
      </c>
      <c r="BV254" s="102">
        <f>IF(AND(R254="NO",Q254="SI",P254="SI",O254="SI"),dati!$AY$4,0)</f>
        <v>0</v>
      </c>
      <c r="BW254" s="102">
        <f>IF(AND(R254="NO",Q254="SI",P254="NO",O254="SI"),dati!$AY$5,0)</f>
        <v>0</v>
      </c>
      <c r="BX254" s="102">
        <f>IF(AND(R254="NO",Q254="SI",P254="SI",O254="NO"),dati!$AY$5,0)</f>
        <v>0</v>
      </c>
      <c r="BY254" s="102">
        <f>IF(AND(R254="NO",Q254="SI",P254="NO",O254="NO"),dati!$AY$6,0)</f>
        <v>0</v>
      </c>
      <c r="BZ254" s="102">
        <f>IF(AND(R254="NO",Q254="NO"),dati!$AY$7,0)</f>
        <v>0</v>
      </c>
      <c r="CA254" s="102">
        <f>IF(R254="SI",dati!$AY$8,0)</f>
        <v>0</v>
      </c>
      <c r="CC254" s="103" t="str">
        <f t="shared" si="20"/>
        <v xml:space="preserve"> XX XX XX</v>
      </c>
      <c r="CD254" s="104" t="e">
        <f>LOOKUP(CC254,dati!$BC$4:$BD$9)</f>
        <v>#N/A</v>
      </c>
      <c r="CE254" s="105" t="e">
        <f>LOOKUP(L254,dati!BE255:BF273)</f>
        <v>#N/A</v>
      </c>
    </row>
    <row r="255" spans="1:83" ht="30" customHeight="1" x14ac:dyDescent="0.25">
      <c r="A255" s="209">
        <f t="shared" si="17"/>
        <v>252</v>
      </c>
      <c r="B255" s="179"/>
      <c r="C255" s="192"/>
      <c r="D255" s="193"/>
      <c r="E255" s="194"/>
      <c r="F255" s="200"/>
      <c r="G255" s="186"/>
      <c r="H255" s="186"/>
      <c r="I255" s="186"/>
      <c r="J255" s="186"/>
      <c r="K255" s="187" t="str">
        <f>IF(L255="","",LOOKUP(L255,dati!$BE$5:$BF$27))</f>
        <v/>
      </c>
      <c r="L255" s="187"/>
      <c r="M255" s="188"/>
      <c r="N255" s="186"/>
      <c r="O255" s="186" t="s">
        <v>947</v>
      </c>
      <c r="P255" s="186" t="s">
        <v>947</v>
      </c>
      <c r="Q255" s="186" t="s">
        <v>947</v>
      </c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9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7"/>
      <c r="AS255" s="187"/>
      <c r="AT255" s="187"/>
      <c r="AU255" s="187">
        <f t="shared" si="18"/>
        <v>0</v>
      </c>
      <c r="AV255" s="187" t="e">
        <f>IF(AU255="","",LOOKUP(AU255,dati!$AY$4:$AZ$8))</f>
        <v>#N/A</v>
      </c>
      <c r="AW255" s="190" t="e">
        <f t="shared" si="19"/>
        <v>#N/A</v>
      </c>
      <c r="AX255" s="191"/>
      <c r="AY255" s="191"/>
      <c r="AZ255" s="206"/>
      <c r="BA255" s="102">
        <f>LOOKUP(O255,dati!$I$4:$J$6)</f>
        <v>0</v>
      </c>
      <c r="BB255" s="102">
        <f>LOOKUP(P255,dati!$K$4:$L$6)</f>
        <v>0</v>
      </c>
      <c r="BC255" s="102">
        <f>LOOKUP(Q255,dati!$M$4:$N$6)</f>
        <v>0</v>
      </c>
      <c r="BD255" s="102" t="e">
        <f>LOOKUP(R255,dati!$O$4:$P$6)</f>
        <v>#N/A</v>
      </c>
      <c r="BE255" s="102" t="e">
        <f>LOOKUP(S255,dati!$Q$4:$R$6)</f>
        <v>#N/A</v>
      </c>
      <c r="BF255" s="102" t="e">
        <f>LOOKUP(V255,dati!$S$4:$T$5)</f>
        <v>#N/A</v>
      </c>
      <c r="BG255" s="102" t="e">
        <f>LOOKUP(W255,dati!$U$4:$V$5)</f>
        <v>#N/A</v>
      </c>
      <c r="BH255" s="102" t="e">
        <f>LOOKUP(X255,dati!$W$4:$X$5)</f>
        <v>#N/A</v>
      </c>
      <c r="BI255" s="102" t="e">
        <f>LOOKUP(Y255,dati!$Y$4:$Z$5)</f>
        <v>#N/A</v>
      </c>
      <c r="BJ255" s="102" t="e">
        <f>LOOKUP(Z255,dati!$AA$4:$AB$6)</f>
        <v>#N/A</v>
      </c>
      <c r="BK255" s="102" t="e">
        <f>LOOKUP(AB255,dati!$AC$4:$AD$6)</f>
        <v>#N/A</v>
      </c>
      <c r="BL255" s="102" t="e">
        <f>LOOKUP(AE255,dati!$AE$4:$AF$5)</f>
        <v>#N/A</v>
      </c>
      <c r="BM255" s="102" t="e">
        <f>LOOKUP(AF255,dati!$AG$4:$AH$5)</f>
        <v>#N/A</v>
      </c>
      <c r="BN255" s="102" t="e">
        <f>LOOKUP(AG255,dati!$AI$4:$AJ$6)</f>
        <v>#N/A</v>
      </c>
      <c r="BO255" s="102" t="e">
        <f>LOOKUP(AI255,dati!$AK$4:$AL$5)</f>
        <v>#N/A</v>
      </c>
      <c r="BP255" s="102" t="e">
        <f>LOOKUP(AJ255,dati!$AM$4:$AN$5)</f>
        <v>#N/A</v>
      </c>
      <c r="BQ255" s="102" t="e">
        <f>LOOKUP(AK255,dati!$AO$4:$AP$6)</f>
        <v>#N/A</v>
      </c>
      <c r="BR255" s="102" t="str">
        <f>IF(AL255="","#N/D",LOOKUP(AL255,dati!$AQ$4:$AR$6))</f>
        <v>#N/D</v>
      </c>
      <c r="BS255" s="102" t="e">
        <f>LOOKUP(AN255,dati!$AS$4:$AT$5)</f>
        <v>#N/A</v>
      </c>
      <c r="BT255" s="102" t="e">
        <f>LOOKUP(AO255,dati!$AU$4:$AV$5)</f>
        <v>#N/A</v>
      </c>
      <c r="BV255" s="102">
        <f>IF(AND(R255="NO",Q255="SI",P255="SI",O255="SI"),dati!$AY$4,0)</f>
        <v>0</v>
      </c>
      <c r="BW255" s="102">
        <f>IF(AND(R255="NO",Q255="SI",P255="NO",O255="SI"),dati!$AY$5,0)</f>
        <v>0</v>
      </c>
      <c r="BX255" s="102">
        <f>IF(AND(R255="NO",Q255="SI",P255="SI",O255="NO"),dati!$AY$5,0)</f>
        <v>0</v>
      </c>
      <c r="BY255" s="102">
        <f>IF(AND(R255="NO",Q255="SI",P255="NO",O255="NO"),dati!$AY$6,0)</f>
        <v>0</v>
      </c>
      <c r="BZ255" s="102">
        <f>IF(AND(R255="NO",Q255="NO"),dati!$AY$7,0)</f>
        <v>0</v>
      </c>
      <c r="CA255" s="102">
        <f>IF(R255="SI",dati!$AY$8,0)</f>
        <v>0</v>
      </c>
      <c r="CC255" s="103" t="str">
        <f t="shared" si="20"/>
        <v xml:space="preserve"> XX XX XX</v>
      </c>
      <c r="CD255" s="104" t="e">
        <f>LOOKUP(CC255,dati!$BC$4:$BD$9)</f>
        <v>#N/A</v>
      </c>
      <c r="CE255" s="105" t="e">
        <f>LOOKUP(L255,dati!BE256:BF274)</f>
        <v>#N/A</v>
      </c>
    </row>
    <row r="256" spans="1:83" ht="30" customHeight="1" x14ac:dyDescent="0.25">
      <c r="A256" s="209">
        <f t="shared" si="17"/>
        <v>253</v>
      </c>
      <c r="B256" s="179"/>
      <c r="C256" s="192"/>
      <c r="D256" s="193"/>
      <c r="E256" s="194"/>
      <c r="F256" s="200"/>
      <c r="G256" s="186"/>
      <c r="H256" s="186"/>
      <c r="I256" s="186"/>
      <c r="J256" s="186"/>
      <c r="K256" s="187" t="str">
        <f>IF(L256="","",LOOKUP(L256,dati!$BE$5:$BF$27))</f>
        <v/>
      </c>
      <c r="L256" s="187"/>
      <c r="M256" s="188"/>
      <c r="N256" s="186"/>
      <c r="O256" s="186" t="s">
        <v>947</v>
      </c>
      <c r="P256" s="186" t="s">
        <v>947</v>
      </c>
      <c r="Q256" s="186" t="s">
        <v>947</v>
      </c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9"/>
      <c r="AI256" s="186"/>
      <c r="AJ256" s="186"/>
      <c r="AK256" s="186"/>
      <c r="AL256" s="186"/>
      <c r="AM256" s="186"/>
      <c r="AN256" s="186"/>
      <c r="AO256" s="186"/>
      <c r="AP256" s="186"/>
      <c r="AQ256" s="186"/>
      <c r="AR256" s="187"/>
      <c r="AS256" s="187"/>
      <c r="AT256" s="187"/>
      <c r="AU256" s="187">
        <f t="shared" si="18"/>
        <v>0</v>
      </c>
      <c r="AV256" s="187" t="e">
        <f>IF(AU256="","",LOOKUP(AU256,dati!$AY$4:$AZ$8))</f>
        <v>#N/A</v>
      </c>
      <c r="AW256" s="190" t="e">
        <f t="shared" si="19"/>
        <v>#N/A</v>
      </c>
      <c r="AX256" s="191"/>
      <c r="AY256" s="191"/>
      <c r="AZ256" s="206"/>
      <c r="BA256" s="102">
        <f>LOOKUP(O256,dati!$I$4:$J$6)</f>
        <v>0</v>
      </c>
      <c r="BB256" s="102">
        <f>LOOKUP(P256,dati!$K$4:$L$6)</f>
        <v>0</v>
      </c>
      <c r="BC256" s="102">
        <f>LOOKUP(Q256,dati!$M$4:$N$6)</f>
        <v>0</v>
      </c>
      <c r="BD256" s="102" t="e">
        <f>LOOKUP(R256,dati!$O$4:$P$6)</f>
        <v>#N/A</v>
      </c>
      <c r="BE256" s="102" t="e">
        <f>LOOKUP(S256,dati!$Q$4:$R$6)</f>
        <v>#N/A</v>
      </c>
      <c r="BF256" s="102" t="e">
        <f>LOOKUP(V256,dati!$S$4:$T$5)</f>
        <v>#N/A</v>
      </c>
      <c r="BG256" s="102" t="e">
        <f>LOOKUP(W256,dati!$U$4:$V$5)</f>
        <v>#N/A</v>
      </c>
      <c r="BH256" s="102" t="e">
        <f>LOOKUP(X256,dati!$W$4:$X$5)</f>
        <v>#N/A</v>
      </c>
      <c r="BI256" s="102" t="e">
        <f>LOOKUP(Y256,dati!$Y$4:$Z$5)</f>
        <v>#N/A</v>
      </c>
      <c r="BJ256" s="102" t="e">
        <f>LOOKUP(Z256,dati!$AA$4:$AB$6)</f>
        <v>#N/A</v>
      </c>
      <c r="BK256" s="102" t="e">
        <f>LOOKUP(AB256,dati!$AC$4:$AD$6)</f>
        <v>#N/A</v>
      </c>
      <c r="BL256" s="102" t="e">
        <f>LOOKUP(AE256,dati!$AE$4:$AF$5)</f>
        <v>#N/A</v>
      </c>
      <c r="BM256" s="102" t="e">
        <f>LOOKUP(AF256,dati!$AG$4:$AH$5)</f>
        <v>#N/A</v>
      </c>
      <c r="BN256" s="102" t="e">
        <f>LOOKUP(AG256,dati!$AI$4:$AJ$6)</f>
        <v>#N/A</v>
      </c>
      <c r="BO256" s="102" t="e">
        <f>LOOKUP(AI256,dati!$AK$4:$AL$5)</f>
        <v>#N/A</v>
      </c>
      <c r="BP256" s="102" t="e">
        <f>LOOKUP(AJ256,dati!$AM$4:$AN$5)</f>
        <v>#N/A</v>
      </c>
      <c r="BQ256" s="102" t="e">
        <f>LOOKUP(AK256,dati!$AO$4:$AP$6)</f>
        <v>#N/A</v>
      </c>
      <c r="BR256" s="102" t="str">
        <f>IF(AL256="","#N/D",LOOKUP(AL256,dati!$AQ$4:$AR$6))</f>
        <v>#N/D</v>
      </c>
      <c r="BS256" s="102" t="e">
        <f>LOOKUP(AN256,dati!$AS$4:$AT$5)</f>
        <v>#N/A</v>
      </c>
      <c r="BT256" s="102" t="e">
        <f>LOOKUP(AO256,dati!$AU$4:$AV$5)</f>
        <v>#N/A</v>
      </c>
      <c r="BV256" s="102">
        <f>IF(AND(R256="NO",Q256="SI",P256="SI",O256="SI"),dati!$AY$4,0)</f>
        <v>0</v>
      </c>
      <c r="BW256" s="102">
        <f>IF(AND(R256="NO",Q256="SI",P256="NO",O256="SI"),dati!$AY$5,0)</f>
        <v>0</v>
      </c>
      <c r="BX256" s="102">
        <f>IF(AND(R256="NO",Q256="SI",P256="SI",O256="NO"),dati!$AY$5,0)</f>
        <v>0</v>
      </c>
      <c r="BY256" s="102">
        <f>IF(AND(R256="NO",Q256="SI",P256="NO",O256="NO"),dati!$AY$6,0)</f>
        <v>0</v>
      </c>
      <c r="BZ256" s="102">
        <f>IF(AND(R256="NO",Q256="NO"),dati!$AY$7,0)</f>
        <v>0</v>
      </c>
      <c r="CA256" s="102">
        <f>IF(R256="SI",dati!$AY$8,0)</f>
        <v>0</v>
      </c>
      <c r="CC256" s="103" t="str">
        <f t="shared" si="20"/>
        <v xml:space="preserve"> XX XX XX</v>
      </c>
      <c r="CD256" s="104" t="e">
        <f>LOOKUP(CC256,dati!$BC$4:$BD$9)</f>
        <v>#N/A</v>
      </c>
      <c r="CE256" s="105" t="e">
        <f>LOOKUP(L256,dati!BE257:BF275)</f>
        <v>#N/A</v>
      </c>
    </row>
    <row r="257" spans="1:83" ht="30" customHeight="1" x14ac:dyDescent="0.25">
      <c r="A257" s="209">
        <f t="shared" si="17"/>
        <v>254</v>
      </c>
      <c r="B257" s="179"/>
      <c r="C257" s="192"/>
      <c r="D257" s="193"/>
      <c r="E257" s="194"/>
      <c r="F257" s="200"/>
      <c r="G257" s="186"/>
      <c r="H257" s="186"/>
      <c r="I257" s="186"/>
      <c r="J257" s="186"/>
      <c r="K257" s="187" t="str">
        <f>IF(L257="","",LOOKUP(L257,dati!$BE$5:$BF$27))</f>
        <v/>
      </c>
      <c r="L257" s="187"/>
      <c r="M257" s="188"/>
      <c r="N257" s="186"/>
      <c r="O257" s="186" t="s">
        <v>947</v>
      </c>
      <c r="P257" s="186" t="s">
        <v>947</v>
      </c>
      <c r="Q257" s="186" t="s">
        <v>947</v>
      </c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9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7"/>
      <c r="AS257" s="187"/>
      <c r="AT257" s="187"/>
      <c r="AU257" s="187">
        <f t="shared" si="18"/>
        <v>0</v>
      </c>
      <c r="AV257" s="187" t="e">
        <f>IF(AU257="","",LOOKUP(AU257,dati!$AY$4:$AZ$8))</f>
        <v>#N/A</v>
      </c>
      <c r="AW257" s="190" t="e">
        <f t="shared" si="19"/>
        <v>#N/A</v>
      </c>
      <c r="AX257" s="191"/>
      <c r="AY257" s="191"/>
      <c r="AZ257" s="206"/>
      <c r="BA257" s="102">
        <f>LOOKUP(O257,dati!$I$4:$J$6)</f>
        <v>0</v>
      </c>
      <c r="BB257" s="102">
        <f>LOOKUP(P257,dati!$K$4:$L$6)</f>
        <v>0</v>
      </c>
      <c r="BC257" s="102">
        <f>LOOKUP(Q257,dati!$M$4:$N$6)</f>
        <v>0</v>
      </c>
      <c r="BD257" s="102" t="e">
        <f>LOOKUP(R257,dati!$O$4:$P$6)</f>
        <v>#N/A</v>
      </c>
      <c r="BE257" s="102" t="e">
        <f>LOOKUP(S257,dati!$Q$4:$R$6)</f>
        <v>#N/A</v>
      </c>
      <c r="BF257" s="102" t="e">
        <f>LOOKUP(V257,dati!$S$4:$T$5)</f>
        <v>#N/A</v>
      </c>
      <c r="BG257" s="102" t="e">
        <f>LOOKUP(W257,dati!$U$4:$V$5)</f>
        <v>#N/A</v>
      </c>
      <c r="BH257" s="102" t="e">
        <f>LOOKUP(X257,dati!$W$4:$X$5)</f>
        <v>#N/A</v>
      </c>
      <c r="BI257" s="102" t="e">
        <f>LOOKUP(Y257,dati!$Y$4:$Z$5)</f>
        <v>#N/A</v>
      </c>
      <c r="BJ257" s="102" t="e">
        <f>LOOKUP(Z257,dati!$AA$4:$AB$6)</f>
        <v>#N/A</v>
      </c>
      <c r="BK257" s="102" t="e">
        <f>LOOKUP(AB257,dati!$AC$4:$AD$6)</f>
        <v>#N/A</v>
      </c>
      <c r="BL257" s="102" t="e">
        <f>LOOKUP(AE257,dati!$AE$4:$AF$5)</f>
        <v>#N/A</v>
      </c>
      <c r="BM257" s="102" t="e">
        <f>LOOKUP(AF257,dati!$AG$4:$AH$5)</f>
        <v>#N/A</v>
      </c>
      <c r="BN257" s="102" t="e">
        <f>LOOKUP(AG257,dati!$AI$4:$AJ$6)</f>
        <v>#N/A</v>
      </c>
      <c r="BO257" s="102" t="e">
        <f>LOOKUP(AI257,dati!$AK$4:$AL$5)</f>
        <v>#N/A</v>
      </c>
      <c r="BP257" s="102" t="e">
        <f>LOOKUP(AJ257,dati!$AM$4:$AN$5)</f>
        <v>#N/A</v>
      </c>
      <c r="BQ257" s="102" t="e">
        <f>LOOKUP(AK257,dati!$AO$4:$AP$6)</f>
        <v>#N/A</v>
      </c>
      <c r="BR257" s="102" t="str">
        <f>IF(AL257="","#N/D",LOOKUP(AL257,dati!$AQ$4:$AR$6))</f>
        <v>#N/D</v>
      </c>
      <c r="BS257" s="102" t="e">
        <f>LOOKUP(AN257,dati!$AS$4:$AT$5)</f>
        <v>#N/A</v>
      </c>
      <c r="BT257" s="102" t="e">
        <f>LOOKUP(AO257,dati!$AU$4:$AV$5)</f>
        <v>#N/A</v>
      </c>
      <c r="BV257" s="102">
        <f>IF(AND(R257="NO",Q257="SI",P257="SI",O257="SI"),dati!$AY$4,0)</f>
        <v>0</v>
      </c>
      <c r="BW257" s="102">
        <f>IF(AND(R257="NO",Q257="SI",P257="NO",O257="SI"),dati!$AY$5,0)</f>
        <v>0</v>
      </c>
      <c r="BX257" s="102">
        <f>IF(AND(R257="NO",Q257="SI",P257="SI",O257="NO"),dati!$AY$5,0)</f>
        <v>0</v>
      </c>
      <c r="BY257" s="102">
        <f>IF(AND(R257="NO",Q257="SI",P257="NO",O257="NO"),dati!$AY$6,0)</f>
        <v>0</v>
      </c>
      <c r="BZ257" s="102">
        <f>IF(AND(R257="NO",Q257="NO"),dati!$AY$7,0)</f>
        <v>0</v>
      </c>
      <c r="CA257" s="102">
        <f>IF(R257="SI",dati!$AY$8,0)</f>
        <v>0</v>
      </c>
      <c r="CC257" s="103" t="str">
        <f t="shared" si="20"/>
        <v xml:space="preserve"> XX XX XX</v>
      </c>
      <c r="CD257" s="104" t="e">
        <f>LOOKUP(CC257,dati!$BC$4:$BD$9)</f>
        <v>#N/A</v>
      </c>
      <c r="CE257" s="105" t="e">
        <f>LOOKUP(L257,dati!BE258:BF276)</f>
        <v>#N/A</v>
      </c>
    </row>
    <row r="258" spans="1:83" ht="30" customHeight="1" x14ac:dyDescent="0.25">
      <c r="A258" s="209">
        <f t="shared" si="17"/>
        <v>255</v>
      </c>
      <c r="B258" s="179"/>
      <c r="C258" s="192"/>
      <c r="D258" s="193"/>
      <c r="E258" s="194"/>
      <c r="F258" s="200"/>
      <c r="G258" s="186"/>
      <c r="H258" s="186"/>
      <c r="I258" s="186"/>
      <c r="J258" s="186"/>
      <c r="K258" s="187" t="str">
        <f>IF(L258="","",LOOKUP(L258,dati!$BE$5:$BF$27))</f>
        <v/>
      </c>
      <c r="L258" s="187"/>
      <c r="M258" s="188"/>
      <c r="N258" s="186"/>
      <c r="O258" s="186" t="s">
        <v>947</v>
      </c>
      <c r="P258" s="186" t="s">
        <v>947</v>
      </c>
      <c r="Q258" s="186" t="s">
        <v>947</v>
      </c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9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7"/>
      <c r="AS258" s="187"/>
      <c r="AT258" s="187"/>
      <c r="AU258" s="187">
        <f t="shared" si="18"/>
        <v>0</v>
      </c>
      <c r="AV258" s="187" t="e">
        <f>IF(AU258="","",LOOKUP(AU258,dati!$AY$4:$AZ$8))</f>
        <v>#N/A</v>
      </c>
      <c r="AW258" s="190" t="e">
        <f t="shared" si="19"/>
        <v>#N/A</v>
      </c>
      <c r="AX258" s="191"/>
      <c r="AY258" s="191"/>
      <c r="AZ258" s="206"/>
      <c r="BA258" s="102">
        <f>LOOKUP(O258,dati!$I$4:$J$6)</f>
        <v>0</v>
      </c>
      <c r="BB258" s="102">
        <f>LOOKUP(P258,dati!$K$4:$L$6)</f>
        <v>0</v>
      </c>
      <c r="BC258" s="102">
        <f>LOOKUP(Q258,dati!$M$4:$N$6)</f>
        <v>0</v>
      </c>
      <c r="BD258" s="102" t="e">
        <f>LOOKUP(R258,dati!$O$4:$P$6)</f>
        <v>#N/A</v>
      </c>
      <c r="BE258" s="102" t="e">
        <f>LOOKUP(S258,dati!$Q$4:$R$6)</f>
        <v>#N/A</v>
      </c>
      <c r="BF258" s="102" t="e">
        <f>LOOKUP(V258,dati!$S$4:$T$5)</f>
        <v>#N/A</v>
      </c>
      <c r="BG258" s="102" t="e">
        <f>LOOKUP(W258,dati!$U$4:$V$5)</f>
        <v>#N/A</v>
      </c>
      <c r="BH258" s="102" t="e">
        <f>LOOKUP(X258,dati!$W$4:$X$5)</f>
        <v>#N/A</v>
      </c>
      <c r="BI258" s="102" t="e">
        <f>LOOKUP(Y258,dati!$Y$4:$Z$5)</f>
        <v>#N/A</v>
      </c>
      <c r="BJ258" s="102" t="e">
        <f>LOOKUP(Z258,dati!$AA$4:$AB$6)</f>
        <v>#N/A</v>
      </c>
      <c r="BK258" s="102" t="e">
        <f>LOOKUP(AB258,dati!$AC$4:$AD$6)</f>
        <v>#N/A</v>
      </c>
      <c r="BL258" s="102" t="e">
        <f>LOOKUP(AE258,dati!$AE$4:$AF$5)</f>
        <v>#N/A</v>
      </c>
      <c r="BM258" s="102" t="e">
        <f>LOOKUP(AF258,dati!$AG$4:$AH$5)</f>
        <v>#N/A</v>
      </c>
      <c r="BN258" s="102" t="e">
        <f>LOOKUP(AG258,dati!$AI$4:$AJ$6)</f>
        <v>#N/A</v>
      </c>
      <c r="BO258" s="102" t="e">
        <f>LOOKUP(AI258,dati!$AK$4:$AL$5)</f>
        <v>#N/A</v>
      </c>
      <c r="BP258" s="102" t="e">
        <f>LOOKUP(AJ258,dati!$AM$4:$AN$5)</f>
        <v>#N/A</v>
      </c>
      <c r="BQ258" s="102" t="e">
        <f>LOOKUP(AK258,dati!$AO$4:$AP$6)</f>
        <v>#N/A</v>
      </c>
      <c r="BR258" s="102" t="str">
        <f>IF(AL258="","#N/D",LOOKUP(AL258,dati!$AQ$4:$AR$6))</f>
        <v>#N/D</v>
      </c>
      <c r="BS258" s="102" t="e">
        <f>LOOKUP(AN258,dati!$AS$4:$AT$5)</f>
        <v>#N/A</v>
      </c>
      <c r="BT258" s="102" t="e">
        <f>LOOKUP(AO258,dati!$AU$4:$AV$5)</f>
        <v>#N/A</v>
      </c>
      <c r="BV258" s="102">
        <f>IF(AND(R258="NO",Q258="SI",P258="SI",O258="SI"),dati!$AY$4,0)</f>
        <v>0</v>
      </c>
      <c r="BW258" s="102">
        <f>IF(AND(R258="NO",Q258="SI",P258="NO",O258="SI"),dati!$AY$5,0)</f>
        <v>0</v>
      </c>
      <c r="BX258" s="102">
        <f>IF(AND(R258="NO",Q258="SI",P258="SI",O258="NO"),dati!$AY$5,0)</f>
        <v>0</v>
      </c>
      <c r="BY258" s="102">
        <f>IF(AND(R258="NO",Q258="SI",P258="NO",O258="NO"),dati!$AY$6,0)</f>
        <v>0</v>
      </c>
      <c r="BZ258" s="102">
        <f>IF(AND(R258="NO",Q258="NO"),dati!$AY$7,0)</f>
        <v>0</v>
      </c>
      <c r="CA258" s="102">
        <f>IF(R258="SI",dati!$AY$8,0)</f>
        <v>0</v>
      </c>
      <c r="CC258" s="103" t="str">
        <f t="shared" si="20"/>
        <v xml:space="preserve"> XX XX XX</v>
      </c>
      <c r="CD258" s="104" t="e">
        <f>LOOKUP(CC258,dati!$BC$4:$BD$9)</f>
        <v>#N/A</v>
      </c>
      <c r="CE258" s="105" t="e">
        <f>LOOKUP(L258,dati!BE259:BF277)</f>
        <v>#N/A</v>
      </c>
    </row>
    <row r="259" spans="1:83" ht="30" customHeight="1" x14ac:dyDescent="0.25">
      <c r="A259" s="209">
        <f t="shared" si="17"/>
        <v>256</v>
      </c>
      <c r="B259" s="179"/>
      <c r="C259" s="192"/>
      <c r="D259" s="193"/>
      <c r="E259" s="194"/>
      <c r="F259" s="200"/>
      <c r="G259" s="186"/>
      <c r="H259" s="186"/>
      <c r="I259" s="186"/>
      <c r="J259" s="186"/>
      <c r="K259" s="187" t="str">
        <f>IF(L259="","",LOOKUP(L259,dati!$BE$5:$BF$27))</f>
        <v/>
      </c>
      <c r="L259" s="187"/>
      <c r="M259" s="188"/>
      <c r="N259" s="186"/>
      <c r="O259" s="186" t="s">
        <v>947</v>
      </c>
      <c r="P259" s="186" t="s">
        <v>947</v>
      </c>
      <c r="Q259" s="186" t="s">
        <v>947</v>
      </c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9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7"/>
      <c r="AS259" s="187"/>
      <c r="AT259" s="187"/>
      <c r="AU259" s="187">
        <f t="shared" si="18"/>
        <v>0</v>
      </c>
      <c r="AV259" s="187" t="e">
        <f>IF(AU259="","",LOOKUP(AU259,dati!$AY$4:$AZ$8))</f>
        <v>#N/A</v>
      </c>
      <c r="AW259" s="190" t="e">
        <f t="shared" si="19"/>
        <v>#N/A</v>
      </c>
      <c r="AX259" s="191"/>
      <c r="AY259" s="191"/>
      <c r="AZ259" s="206"/>
      <c r="BA259" s="102">
        <f>LOOKUP(O259,dati!$I$4:$J$6)</f>
        <v>0</v>
      </c>
      <c r="BB259" s="102">
        <f>LOOKUP(P259,dati!$K$4:$L$6)</f>
        <v>0</v>
      </c>
      <c r="BC259" s="102">
        <f>LOOKUP(Q259,dati!$M$4:$N$6)</f>
        <v>0</v>
      </c>
      <c r="BD259" s="102" t="e">
        <f>LOOKUP(R259,dati!$O$4:$P$6)</f>
        <v>#N/A</v>
      </c>
      <c r="BE259" s="102" t="e">
        <f>LOOKUP(S259,dati!$Q$4:$R$6)</f>
        <v>#N/A</v>
      </c>
      <c r="BF259" s="102" t="e">
        <f>LOOKUP(V259,dati!$S$4:$T$5)</f>
        <v>#N/A</v>
      </c>
      <c r="BG259" s="102" t="e">
        <f>LOOKUP(W259,dati!$U$4:$V$5)</f>
        <v>#N/A</v>
      </c>
      <c r="BH259" s="102" t="e">
        <f>LOOKUP(X259,dati!$W$4:$X$5)</f>
        <v>#N/A</v>
      </c>
      <c r="BI259" s="102" t="e">
        <f>LOOKUP(Y259,dati!$Y$4:$Z$5)</f>
        <v>#N/A</v>
      </c>
      <c r="BJ259" s="102" t="e">
        <f>LOOKUP(Z259,dati!$AA$4:$AB$6)</f>
        <v>#N/A</v>
      </c>
      <c r="BK259" s="102" t="e">
        <f>LOOKUP(AB259,dati!$AC$4:$AD$6)</f>
        <v>#N/A</v>
      </c>
      <c r="BL259" s="102" t="e">
        <f>LOOKUP(AE259,dati!$AE$4:$AF$5)</f>
        <v>#N/A</v>
      </c>
      <c r="BM259" s="102" t="e">
        <f>LOOKUP(AF259,dati!$AG$4:$AH$5)</f>
        <v>#N/A</v>
      </c>
      <c r="BN259" s="102" t="e">
        <f>LOOKUP(AG259,dati!$AI$4:$AJ$6)</f>
        <v>#N/A</v>
      </c>
      <c r="BO259" s="102" t="e">
        <f>LOOKUP(AI259,dati!$AK$4:$AL$5)</f>
        <v>#N/A</v>
      </c>
      <c r="BP259" s="102" t="e">
        <f>LOOKUP(AJ259,dati!$AM$4:$AN$5)</f>
        <v>#N/A</v>
      </c>
      <c r="BQ259" s="102" t="e">
        <f>LOOKUP(AK259,dati!$AO$4:$AP$6)</f>
        <v>#N/A</v>
      </c>
      <c r="BR259" s="102" t="str">
        <f>IF(AL259="","#N/D",LOOKUP(AL259,dati!$AQ$4:$AR$6))</f>
        <v>#N/D</v>
      </c>
      <c r="BS259" s="102" t="e">
        <f>LOOKUP(AN259,dati!$AS$4:$AT$5)</f>
        <v>#N/A</v>
      </c>
      <c r="BT259" s="102" t="e">
        <f>LOOKUP(AO259,dati!$AU$4:$AV$5)</f>
        <v>#N/A</v>
      </c>
      <c r="BV259" s="102">
        <f>IF(AND(R259="NO",Q259="SI",P259="SI",O259="SI"),dati!$AY$4,0)</f>
        <v>0</v>
      </c>
      <c r="BW259" s="102">
        <f>IF(AND(R259="NO",Q259="SI",P259="NO",O259="SI"),dati!$AY$5,0)</f>
        <v>0</v>
      </c>
      <c r="BX259" s="102">
        <f>IF(AND(R259="NO",Q259="SI",P259="SI",O259="NO"),dati!$AY$5,0)</f>
        <v>0</v>
      </c>
      <c r="BY259" s="102">
        <f>IF(AND(R259="NO",Q259="SI",P259="NO",O259="NO"),dati!$AY$6,0)</f>
        <v>0</v>
      </c>
      <c r="BZ259" s="102">
        <f>IF(AND(R259="NO",Q259="NO"),dati!$AY$7,0)</f>
        <v>0</v>
      </c>
      <c r="CA259" s="102">
        <f>IF(R259="SI",dati!$AY$8,0)</f>
        <v>0</v>
      </c>
      <c r="CC259" s="103" t="str">
        <f t="shared" si="20"/>
        <v xml:space="preserve"> XX XX XX</v>
      </c>
      <c r="CD259" s="104" t="e">
        <f>LOOKUP(CC259,dati!$BC$4:$BD$9)</f>
        <v>#N/A</v>
      </c>
      <c r="CE259" s="105" t="e">
        <f>LOOKUP(L259,dati!BE260:BF278)</f>
        <v>#N/A</v>
      </c>
    </row>
    <row r="260" spans="1:83" ht="30" customHeight="1" x14ac:dyDescent="0.25">
      <c r="A260" s="209">
        <f t="shared" si="17"/>
        <v>257</v>
      </c>
      <c r="B260" s="179"/>
      <c r="C260" s="192"/>
      <c r="D260" s="193"/>
      <c r="E260" s="194"/>
      <c r="F260" s="200"/>
      <c r="G260" s="186"/>
      <c r="H260" s="186"/>
      <c r="I260" s="186"/>
      <c r="J260" s="186"/>
      <c r="K260" s="187" t="str">
        <f>IF(L260="","",LOOKUP(L260,dati!$BE$5:$BF$27))</f>
        <v/>
      </c>
      <c r="L260" s="187"/>
      <c r="M260" s="188"/>
      <c r="N260" s="186"/>
      <c r="O260" s="186" t="s">
        <v>947</v>
      </c>
      <c r="P260" s="186" t="s">
        <v>947</v>
      </c>
      <c r="Q260" s="186" t="s">
        <v>947</v>
      </c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9"/>
      <c r="AI260" s="186"/>
      <c r="AJ260" s="186"/>
      <c r="AK260" s="186"/>
      <c r="AL260" s="186"/>
      <c r="AM260" s="186"/>
      <c r="AN260" s="186"/>
      <c r="AO260" s="186"/>
      <c r="AP260" s="186"/>
      <c r="AQ260" s="186"/>
      <c r="AR260" s="187"/>
      <c r="AS260" s="187"/>
      <c r="AT260" s="187"/>
      <c r="AU260" s="187">
        <f t="shared" si="18"/>
        <v>0</v>
      </c>
      <c r="AV260" s="187" t="e">
        <f>IF(AU260="","",LOOKUP(AU260,dati!$AY$4:$AZ$8))</f>
        <v>#N/A</v>
      </c>
      <c r="AW260" s="190" t="e">
        <f t="shared" si="19"/>
        <v>#N/A</v>
      </c>
      <c r="AX260" s="191"/>
      <c r="AY260" s="191"/>
      <c r="AZ260" s="206"/>
      <c r="BA260" s="102">
        <f>LOOKUP(O260,dati!$I$4:$J$6)</f>
        <v>0</v>
      </c>
      <c r="BB260" s="102">
        <f>LOOKUP(P260,dati!$K$4:$L$6)</f>
        <v>0</v>
      </c>
      <c r="BC260" s="102">
        <f>LOOKUP(Q260,dati!$M$4:$N$6)</f>
        <v>0</v>
      </c>
      <c r="BD260" s="102" t="e">
        <f>LOOKUP(R260,dati!$O$4:$P$6)</f>
        <v>#N/A</v>
      </c>
      <c r="BE260" s="102" t="e">
        <f>LOOKUP(S260,dati!$Q$4:$R$6)</f>
        <v>#N/A</v>
      </c>
      <c r="BF260" s="102" t="e">
        <f>LOOKUP(V260,dati!$S$4:$T$5)</f>
        <v>#N/A</v>
      </c>
      <c r="BG260" s="102" t="e">
        <f>LOOKUP(W260,dati!$U$4:$V$5)</f>
        <v>#N/A</v>
      </c>
      <c r="BH260" s="102" t="e">
        <f>LOOKUP(X260,dati!$W$4:$X$5)</f>
        <v>#N/A</v>
      </c>
      <c r="BI260" s="102" t="e">
        <f>LOOKUP(Y260,dati!$Y$4:$Z$5)</f>
        <v>#N/A</v>
      </c>
      <c r="BJ260" s="102" t="e">
        <f>LOOKUP(Z260,dati!$AA$4:$AB$6)</f>
        <v>#N/A</v>
      </c>
      <c r="BK260" s="102" t="e">
        <f>LOOKUP(AB260,dati!$AC$4:$AD$6)</f>
        <v>#N/A</v>
      </c>
      <c r="BL260" s="102" t="e">
        <f>LOOKUP(AE260,dati!$AE$4:$AF$5)</f>
        <v>#N/A</v>
      </c>
      <c r="BM260" s="102" t="e">
        <f>LOOKUP(AF260,dati!$AG$4:$AH$5)</f>
        <v>#N/A</v>
      </c>
      <c r="BN260" s="102" t="e">
        <f>LOOKUP(AG260,dati!$AI$4:$AJ$6)</f>
        <v>#N/A</v>
      </c>
      <c r="BO260" s="102" t="e">
        <f>LOOKUP(AI260,dati!$AK$4:$AL$5)</f>
        <v>#N/A</v>
      </c>
      <c r="BP260" s="102" t="e">
        <f>LOOKUP(AJ260,dati!$AM$4:$AN$5)</f>
        <v>#N/A</v>
      </c>
      <c r="BQ260" s="102" t="e">
        <f>LOOKUP(AK260,dati!$AO$4:$AP$6)</f>
        <v>#N/A</v>
      </c>
      <c r="BR260" s="102" t="str">
        <f>IF(AL260="","#N/D",LOOKUP(AL260,dati!$AQ$4:$AR$6))</f>
        <v>#N/D</v>
      </c>
      <c r="BS260" s="102" t="e">
        <f>LOOKUP(AN260,dati!$AS$4:$AT$5)</f>
        <v>#N/A</v>
      </c>
      <c r="BT260" s="102" t="e">
        <f>LOOKUP(AO260,dati!$AU$4:$AV$5)</f>
        <v>#N/A</v>
      </c>
      <c r="BV260" s="102">
        <f>IF(AND(R260="NO",Q260="SI",P260="SI",O260="SI"),dati!$AY$4,0)</f>
        <v>0</v>
      </c>
      <c r="BW260" s="102">
        <f>IF(AND(R260="NO",Q260="SI",P260="NO",O260="SI"),dati!$AY$5,0)</f>
        <v>0</v>
      </c>
      <c r="BX260" s="102">
        <f>IF(AND(R260="NO",Q260="SI",P260="SI",O260="NO"),dati!$AY$5,0)</f>
        <v>0</v>
      </c>
      <c r="BY260" s="102">
        <f>IF(AND(R260="NO",Q260="SI",P260="NO",O260="NO"),dati!$AY$6,0)</f>
        <v>0</v>
      </c>
      <c r="BZ260" s="102">
        <f>IF(AND(R260="NO",Q260="NO"),dati!$AY$7,0)</f>
        <v>0</v>
      </c>
      <c r="CA260" s="102">
        <f>IF(R260="SI",dati!$AY$8,0)</f>
        <v>0</v>
      </c>
      <c r="CC260" s="103" t="str">
        <f t="shared" si="20"/>
        <v xml:space="preserve"> XX XX XX</v>
      </c>
      <c r="CD260" s="104" t="e">
        <f>LOOKUP(CC260,dati!$BC$4:$BD$9)</f>
        <v>#N/A</v>
      </c>
      <c r="CE260" s="105" t="e">
        <f>LOOKUP(L260,dati!BE261:BF279)</f>
        <v>#N/A</v>
      </c>
    </row>
    <row r="261" spans="1:83" ht="30" customHeight="1" x14ac:dyDescent="0.25">
      <c r="A261" s="209">
        <f t="shared" si="17"/>
        <v>258</v>
      </c>
      <c r="B261" s="179"/>
      <c r="C261" s="192"/>
      <c r="D261" s="193"/>
      <c r="E261" s="194"/>
      <c r="F261" s="200"/>
      <c r="G261" s="186"/>
      <c r="H261" s="186"/>
      <c r="I261" s="186"/>
      <c r="J261" s="186"/>
      <c r="K261" s="187" t="str">
        <f>IF(L261="","",LOOKUP(L261,dati!$BE$5:$BF$27))</f>
        <v/>
      </c>
      <c r="L261" s="187"/>
      <c r="M261" s="188"/>
      <c r="N261" s="186"/>
      <c r="O261" s="186" t="s">
        <v>947</v>
      </c>
      <c r="P261" s="186" t="s">
        <v>947</v>
      </c>
      <c r="Q261" s="186" t="s">
        <v>947</v>
      </c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9"/>
      <c r="AI261" s="186"/>
      <c r="AJ261" s="186"/>
      <c r="AK261" s="186"/>
      <c r="AL261" s="186"/>
      <c r="AM261" s="186"/>
      <c r="AN261" s="186"/>
      <c r="AO261" s="186"/>
      <c r="AP261" s="186"/>
      <c r="AQ261" s="186"/>
      <c r="AR261" s="187"/>
      <c r="AS261" s="187"/>
      <c r="AT261" s="187"/>
      <c r="AU261" s="187">
        <f t="shared" si="18"/>
        <v>0</v>
      </c>
      <c r="AV261" s="187" t="e">
        <f>IF(AU261="","",LOOKUP(AU261,dati!$AY$4:$AZ$8))</f>
        <v>#N/A</v>
      </c>
      <c r="AW261" s="190" t="e">
        <f t="shared" si="19"/>
        <v>#N/A</v>
      </c>
      <c r="AX261" s="191"/>
      <c r="AY261" s="191"/>
      <c r="AZ261" s="206"/>
      <c r="BA261" s="102">
        <f>LOOKUP(O261,dati!$I$4:$J$6)</f>
        <v>0</v>
      </c>
      <c r="BB261" s="102">
        <f>LOOKUP(P261,dati!$K$4:$L$6)</f>
        <v>0</v>
      </c>
      <c r="BC261" s="102">
        <f>LOOKUP(Q261,dati!$M$4:$N$6)</f>
        <v>0</v>
      </c>
      <c r="BD261" s="102" t="e">
        <f>LOOKUP(R261,dati!$O$4:$P$6)</f>
        <v>#N/A</v>
      </c>
      <c r="BE261" s="102" t="e">
        <f>LOOKUP(S261,dati!$Q$4:$R$6)</f>
        <v>#N/A</v>
      </c>
      <c r="BF261" s="102" t="e">
        <f>LOOKUP(V261,dati!$S$4:$T$5)</f>
        <v>#N/A</v>
      </c>
      <c r="BG261" s="102" t="e">
        <f>LOOKUP(W261,dati!$U$4:$V$5)</f>
        <v>#N/A</v>
      </c>
      <c r="BH261" s="102" t="e">
        <f>LOOKUP(X261,dati!$W$4:$X$5)</f>
        <v>#N/A</v>
      </c>
      <c r="BI261" s="102" t="e">
        <f>LOOKUP(Y261,dati!$Y$4:$Z$5)</f>
        <v>#N/A</v>
      </c>
      <c r="BJ261" s="102" t="e">
        <f>LOOKUP(Z261,dati!$AA$4:$AB$6)</f>
        <v>#N/A</v>
      </c>
      <c r="BK261" s="102" t="e">
        <f>LOOKUP(AB261,dati!$AC$4:$AD$6)</f>
        <v>#N/A</v>
      </c>
      <c r="BL261" s="102" t="e">
        <f>LOOKUP(AE261,dati!$AE$4:$AF$5)</f>
        <v>#N/A</v>
      </c>
      <c r="BM261" s="102" t="e">
        <f>LOOKUP(AF261,dati!$AG$4:$AH$5)</f>
        <v>#N/A</v>
      </c>
      <c r="BN261" s="102" t="e">
        <f>LOOKUP(AG261,dati!$AI$4:$AJ$6)</f>
        <v>#N/A</v>
      </c>
      <c r="BO261" s="102" t="e">
        <f>LOOKUP(AI261,dati!$AK$4:$AL$5)</f>
        <v>#N/A</v>
      </c>
      <c r="BP261" s="102" t="e">
        <f>LOOKUP(AJ261,dati!$AM$4:$AN$5)</f>
        <v>#N/A</v>
      </c>
      <c r="BQ261" s="102" t="e">
        <f>LOOKUP(AK261,dati!$AO$4:$AP$6)</f>
        <v>#N/A</v>
      </c>
      <c r="BR261" s="102" t="str">
        <f>IF(AL261="","#N/D",LOOKUP(AL261,dati!$AQ$4:$AR$6))</f>
        <v>#N/D</v>
      </c>
      <c r="BS261" s="102" t="e">
        <f>LOOKUP(AN261,dati!$AS$4:$AT$5)</f>
        <v>#N/A</v>
      </c>
      <c r="BT261" s="102" t="e">
        <f>LOOKUP(AO261,dati!$AU$4:$AV$5)</f>
        <v>#N/A</v>
      </c>
      <c r="BV261" s="102">
        <f>IF(AND(R261="NO",Q261="SI",P261="SI",O261="SI"),dati!$AY$4,0)</f>
        <v>0</v>
      </c>
      <c r="BW261" s="102">
        <f>IF(AND(R261="NO",Q261="SI",P261="NO",O261="SI"),dati!$AY$5,0)</f>
        <v>0</v>
      </c>
      <c r="BX261" s="102">
        <f>IF(AND(R261="NO",Q261="SI",P261="SI",O261="NO"),dati!$AY$5,0)</f>
        <v>0</v>
      </c>
      <c r="BY261" s="102">
        <f>IF(AND(R261="NO",Q261="SI",P261="NO",O261="NO"),dati!$AY$6,0)</f>
        <v>0</v>
      </c>
      <c r="BZ261" s="102">
        <f>IF(AND(R261="NO",Q261="NO"),dati!$AY$7,0)</f>
        <v>0</v>
      </c>
      <c r="CA261" s="102">
        <f>IF(R261="SI",dati!$AY$8,0)</f>
        <v>0</v>
      </c>
      <c r="CC261" s="103" t="str">
        <f t="shared" si="20"/>
        <v xml:space="preserve"> XX XX XX</v>
      </c>
      <c r="CD261" s="104" t="e">
        <f>LOOKUP(CC261,dati!$BC$4:$BD$9)</f>
        <v>#N/A</v>
      </c>
      <c r="CE261" s="105" t="e">
        <f>LOOKUP(L261,dati!BE262:BF280)</f>
        <v>#N/A</v>
      </c>
    </row>
    <row r="262" spans="1:83" ht="30" customHeight="1" x14ac:dyDescent="0.25">
      <c r="A262" s="209">
        <f t="shared" ref="A262:A325" si="21">A261+1</f>
        <v>259</v>
      </c>
      <c r="B262" s="179"/>
      <c r="C262" s="192"/>
      <c r="D262" s="193"/>
      <c r="E262" s="194"/>
      <c r="F262" s="200"/>
      <c r="G262" s="186"/>
      <c r="H262" s="186"/>
      <c r="I262" s="186"/>
      <c r="J262" s="186"/>
      <c r="K262" s="187" t="str">
        <f>IF(L262="","",LOOKUP(L262,dati!$BE$5:$BF$27))</f>
        <v/>
      </c>
      <c r="L262" s="187"/>
      <c r="M262" s="188"/>
      <c r="N262" s="186"/>
      <c r="O262" s="186" t="s">
        <v>947</v>
      </c>
      <c r="P262" s="186" t="s">
        <v>947</v>
      </c>
      <c r="Q262" s="186" t="s">
        <v>947</v>
      </c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9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7"/>
      <c r="AS262" s="187"/>
      <c r="AT262" s="187"/>
      <c r="AU262" s="187">
        <f t="shared" si="18"/>
        <v>0</v>
      </c>
      <c r="AV262" s="187" t="e">
        <f>IF(AU262="","",LOOKUP(AU262,dati!$AY$4:$AZ$8))</f>
        <v>#N/A</v>
      </c>
      <c r="AW262" s="190" t="e">
        <f t="shared" si="19"/>
        <v>#N/A</v>
      </c>
      <c r="AX262" s="191"/>
      <c r="AY262" s="191"/>
      <c r="AZ262" s="206"/>
      <c r="BA262" s="102">
        <f>LOOKUP(O262,dati!$I$4:$J$6)</f>
        <v>0</v>
      </c>
      <c r="BB262" s="102">
        <f>LOOKUP(P262,dati!$K$4:$L$6)</f>
        <v>0</v>
      </c>
      <c r="BC262" s="102">
        <f>LOOKUP(Q262,dati!$M$4:$N$6)</f>
        <v>0</v>
      </c>
      <c r="BD262" s="102" t="e">
        <f>LOOKUP(R262,dati!$O$4:$P$6)</f>
        <v>#N/A</v>
      </c>
      <c r="BE262" s="102" t="e">
        <f>LOOKUP(S262,dati!$Q$4:$R$6)</f>
        <v>#N/A</v>
      </c>
      <c r="BF262" s="102" t="e">
        <f>LOOKUP(V262,dati!$S$4:$T$5)</f>
        <v>#N/A</v>
      </c>
      <c r="BG262" s="102" t="e">
        <f>LOOKUP(W262,dati!$U$4:$V$5)</f>
        <v>#N/A</v>
      </c>
      <c r="BH262" s="102" t="e">
        <f>LOOKUP(X262,dati!$W$4:$X$5)</f>
        <v>#N/A</v>
      </c>
      <c r="BI262" s="102" t="e">
        <f>LOOKUP(Y262,dati!$Y$4:$Z$5)</f>
        <v>#N/A</v>
      </c>
      <c r="BJ262" s="102" t="e">
        <f>LOOKUP(Z262,dati!$AA$4:$AB$6)</f>
        <v>#N/A</v>
      </c>
      <c r="BK262" s="102" t="e">
        <f>LOOKUP(AB262,dati!$AC$4:$AD$6)</f>
        <v>#N/A</v>
      </c>
      <c r="BL262" s="102" t="e">
        <f>LOOKUP(AE262,dati!$AE$4:$AF$5)</f>
        <v>#N/A</v>
      </c>
      <c r="BM262" s="102" t="e">
        <f>LOOKUP(AF262,dati!$AG$4:$AH$5)</f>
        <v>#N/A</v>
      </c>
      <c r="BN262" s="102" t="e">
        <f>LOOKUP(AG262,dati!$AI$4:$AJ$6)</f>
        <v>#N/A</v>
      </c>
      <c r="BO262" s="102" t="e">
        <f>LOOKUP(AI262,dati!$AK$4:$AL$5)</f>
        <v>#N/A</v>
      </c>
      <c r="BP262" s="102" t="e">
        <f>LOOKUP(AJ262,dati!$AM$4:$AN$5)</f>
        <v>#N/A</v>
      </c>
      <c r="BQ262" s="102" t="e">
        <f>LOOKUP(AK262,dati!$AO$4:$AP$6)</f>
        <v>#N/A</v>
      </c>
      <c r="BR262" s="102" t="str">
        <f>IF(AL262="","#N/D",LOOKUP(AL262,dati!$AQ$4:$AR$6))</f>
        <v>#N/D</v>
      </c>
      <c r="BS262" s="102" t="e">
        <f>LOOKUP(AN262,dati!$AS$4:$AT$5)</f>
        <v>#N/A</v>
      </c>
      <c r="BT262" s="102" t="e">
        <f>LOOKUP(AO262,dati!$AU$4:$AV$5)</f>
        <v>#N/A</v>
      </c>
      <c r="BV262" s="102">
        <f>IF(AND(R262="NO",Q262="SI",P262="SI",O262="SI"),dati!$AY$4,0)</f>
        <v>0</v>
      </c>
      <c r="BW262" s="102">
        <f>IF(AND(R262="NO",Q262="SI",P262="NO",O262="SI"),dati!$AY$5,0)</f>
        <v>0</v>
      </c>
      <c r="BX262" s="102">
        <f>IF(AND(R262="NO",Q262="SI",P262="SI",O262="NO"),dati!$AY$5,0)</f>
        <v>0</v>
      </c>
      <c r="BY262" s="102">
        <f>IF(AND(R262="NO",Q262="SI",P262="NO",O262="NO"),dati!$AY$6,0)</f>
        <v>0</v>
      </c>
      <c r="BZ262" s="102">
        <f>IF(AND(R262="NO",Q262="NO"),dati!$AY$7,0)</f>
        <v>0</v>
      </c>
      <c r="CA262" s="102">
        <f>IF(R262="SI",dati!$AY$8,0)</f>
        <v>0</v>
      </c>
      <c r="CC262" s="103" t="str">
        <f t="shared" si="20"/>
        <v xml:space="preserve"> XX XX XX</v>
      </c>
      <c r="CD262" s="104" t="e">
        <f>LOOKUP(CC262,dati!$BC$4:$BD$9)</f>
        <v>#N/A</v>
      </c>
      <c r="CE262" s="105" t="e">
        <f>LOOKUP(L262,dati!BE263:BF281)</f>
        <v>#N/A</v>
      </c>
    </row>
    <row r="263" spans="1:83" ht="30" customHeight="1" x14ac:dyDescent="0.25">
      <c r="A263" s="209">
        <f t="shared" si="21"/>
        <v>260</v>
      </c>
      <c r="B263" s="179"/>
      <c r="C263" s="192"/>
      <c r="D263" s="193"/>
      <c r="E263" s="194"/>
      <c r="F263" s="200"/>
      <c r="G263" s="186"/>
      <c r="H263" s="186"/>
      <c r="I263" s="186"/>
      <c r="J263" s="186"/>
      <c r="K263" s="187" t="str">
        <f>IF(L263="","",LOOKUP(L263,dati!$BE$5:$BF$27))</f>
        <v/>
      </c>
      <c r="L263" s="187"/>
      <c r="M263" s="188"/>
      <c r="N263" s="186"/>
      <c r="O263" s="186" t="s">
        <v>947</v>
      </c>
      <c r="P263" s="186" t="s">
        <v>947</v>
      </c>
      <c r="Q263" s="186" t="s">
        <v>947</v>
      </c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9"/>
      <c r="AI263" s="186"/>
      <c r="AJ263" s="186"/>
      <c r="AK263" s="186"/>
      <c r="AL263" s="186"/>
      <c r="AM263" s="186"/>
      <c r="AN263" s="186"/>
      <c r="AO263" s="186"/>
      <c r="AP263" s="186"/>
      <c r="AQ263" s="186"/>
      <c r="AR263" s="187"/>
      <c r="AS263" s="187"/>
      <c r="AT263" s="187"/>
      <c r="AU263" s="187">
        <f t="shared" si="18"/>
        <v>0</v>
      </c>
      <c r="AV263" s="187" t="e">
        <f>IF(AU263="","",LOOKUP(AU263,dati!$AY$4:$AZ$8))</f>
        <v>#N/A</v>
      </c>
      <c r="AW263" s="190" t="e">
        <f t="shared" si="19"/>
        <v>#N/A</v>
      </c>
      <c r="AX263" s="191"/>
      <c r="AY263" s="191"/>
      <c r="AZ263" s="206"/>
      <c r="BA263" s="102">
        <f>LOOKUP(O263,dati!$I$4:$J$6)</f>
        <v>0</v>
      </c>
      <c r="BB263" s="102">
        <f>LOOKUP(P263,dati!$K$4:$L$6)</f>
        <v>0</v>
      </c>
      <c r="BC263" s="102">
        <f>LOOKUP(Q263,dati!$M$4:$N$6)</f>
        <v>0</v>
      </c>
      <c r="BD263" s="102" t="e">
        <f>LOOKUP(R263,dati!$O$4:$P$6)</f>
        <v>#N/A</v>
      </c>
      <c r="BE263" s="102" t="e">
        <f>LOOKUP(S263,dati!$Q$4:$R$6)</f>
        <v>#N/A</v>
      </c>
      <c r="BF263" s="102" t="e">
        <f>LOOKUP(V263,dati!$S$4:$T$5)</f>
        <v>#N/A</v>
      </c>
      <c r="BG263" s="102" t="e">
        <f>LOOKUP(W263,dati!$U$4:$V$5)</f>
        <v>#N/A</v>
      </c>
      <c r="BH263" s="102" t="e">
        <f>LOOKUP(X263,dati!$W$4:$X$5)</f>
        <v>#N/A</v>
      </c>
      <c r="BI263" s="102" t="e">
        <f>LOOKUP(Y263,dati!$Y$4:$Z$5)</f>
        <v>#N/A</v>
      </c>
      <c r="BJ263" s="102" t="e">
        <f>LOOKUP(Z263,dati!$AA$4:$AB$6)</f>
        <v>#N/A</v>
      </c>
      <c r="BK263" s="102" t="e">
        <f>LOOKUP(AB263,dati!$AC$4:$AD$6)</f>
        <v>#N/A</v>
      </c>
      <c r="BL263" s="102" t="e">
        <f>LOOKUP(AE263,dati!$AE$4:$AF$5)</f>
        <v>#N/A</v>
      </c>
      <c r="BM263" s="102" t="e">
        <f>LOOKUP(AF263,dati!$AG$4:$AH$5)</f>
        <v>#N/A</v>
      </c>
      <c r="BN263" s="102" t="e">
        <f>LOOKUP(AG263,dati!$AI$4:$AJ$6)</f>
        <v>#N/A</v>
      </c>
      <c r="BO263" s="102" t="e">
        <f>LOOKUP(AI263,dati!$AK$4:$AL$5)</f>
        <v>#N/A</v>
      </c>
      <c r="BP263" s="102" t="e">
        <f>LOOKUP(AJ263,dati!$AM$4:$AN$5)</f>
        <v>#N/A</v>
      </c>
      <c r="BQ263" s="102" t="e">
        <f>LOOKUP(AK263,dati!$AO$4:$AP$6)</f>
        <v>#N/A</v>
      </c>
      <c r="BR263" s="102" t="str">
        <f>IF(AL263="","#N/D",LOOKUP(AL263,dati!$AQ$4:$AR$6))</f>
        <v>#N/D</v>
      </c>
      <c r="BS263" s="102" t="e">
        <f>LOOKUP(AN263,dati!$AS$4:$AT$5)</f>
        <v>#N/A</v>
      </c>
      <c r="BT263" s="102" t="e">
        <f>LOOKUP(AO263,dati!$AU$4:$AV$5)</f>
        <v>#N/A</v>
      </c>
      <c r="BV263" s="102">
        <f>IF(AND(R263="NO",Q263="SI",P263="SI",O263="SI"),dati!$AY$4,0)</f>
        <v>0</v>
      </c>
      <c r="BW263" s="102">
        <f>IF(AND(R263="NO",Q263="SI",P263="NO",O263="SI"),dati!$AY$5,0)</f>
        <v>0</v>
      </c>
      <c r="BX263" s="102">
        <f>IF(AND(R263="NO",Q263="SI",P263="SI",O263="NO"),dati!$AY$5,0)</f>
        <v>0</v>
      </c>
      <c r="BY263" s="102">
        <f>IF(AND(R263="NO",Q263="SI",P263="NO",O263="NO"),dati!$AY$6,0)</f>
        <v>0</v>
      </c>
      <c r="BZ263" s="102">
        <f>IF(AND(R263="NO",Q263="NO"),dati!$AY$7,0)</f>
        <v>0</v>
      </c>
      <c r="CA263" s="102">
        <f>IF(R263="SI",dati!$AY$8,0)</f>
        <v>0</v>
      </c>
      <c r="CC263" s="103" t="str">
        <f t="shared" si="20"/>
        <v xml:space="preserve"> XX XX XX</v>
      </c>
      <c r="CD263" s="104" t="e">
        <f>LOOKUP(CC263,dati!$BC$4:$BD$9)</f>
        <v>#N/A</v>
      </c>
      <c r="CE263" s="105" t="e">
        <f>LOOKUP(L263,dati!BE264:BF282)</f>
        <v>#N/A</v>
      </c>
    </row>
    <row r="264" spans="1:83" ht="30" customHeight="1" x14ac:dyDescent="0.25">
      <c r="A264" s="209">
        <f t="shared" si="21"/>
        <v>261</v>
      </c>
      <c r="B264" s="179"/>
      <c r="C264" s="192"/>
      <c r="D264" s="193"/>
      <c r="E264" s="194"/>
      <c r="F264" s="200"/>
      <c r="G264" s="186"/>
      <c r="H264" s="186"/>
      <c r="I264" s="186"/>
      <c r="J264" s="186"/>
      <c r="K264" s="187" t="str">
        <f>IF(L264="","",LOOKUP(L264,dati!$BE$5:$BF$27))</f>
        <v/>
      </c>
      <c r="L264" s="187"/>
      <c r="M264" s="188"/>
      <c r="N264" s="186"/>
      <c r="O264" s="186" t="s">
        <v>947</v>
      </c>
      <c r="P264" s="186" t="s">
        <v>947</v>
      </c>
      <c r="Q264" s="186" t="s">
        <v>947</v>
      </c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9"/>
      <c r="AI264" s="186"/>
      <c r="AJ264" s="186"/>
      <c r="AK264" s="186"/>
      <c r="AL264" s="186"/>
      <c r="AM264" s="186"/>
      <c r="AN264" s="186"/>
      <c r="AO264" s="186"/>
      <c r="AP264" s="186"/>
      <c r="AQ264" s="186"/>
      <c r="AR264" s="187"/>
      <c r="AS264" s="187"/>
      <c r="AT264" s="187"/>
      <c r="AU264" s="187">
        <f t="shared" si="18"/>
        <v>0</v>
      </c>
      <c r="AV264" s="187" t="e">
        <f>IF(AU264="","",LOOKUP(AU264,dati!$AY$4:$AZ$8))</f>
        <v>#N/A</v>
      </c>
      <c r="AW264" s="190" t="e">
        <f t="shared" si="19"/>
        <v>#N/A</v>
      </c>
      <c r="AX264" s="191"/>
      <c r="AY264" s="191"/>
      <c r="AZ264" s="206"/>
      <c r="BA264" s="102">
        <f>LOOKUP(O264,dati!$I$4:$J$6)</f>
        <v>0</v>
      </c>
      <c r="BB264" s="102">
        <f>LOOKUP(P264,dati!$K$4:$L$6)</f>
        <v>0</v>
      </c>
      <c r="BC264" s="102">
        <f>LOOKUP(Q264,dati!$M$4:$N$6)</f>
        <v>0</v>
      </c>
      <c r="BD264" s="102" t="e">
        <f>LOOKUP(R264,dati!$O$4:$P$6)</f>
        <v>#N/A</v>
      </c>
      <c r="BE264" s="102" t="e">
        <f>LOOKUP(S264,dati!$Q$4:$R$6)</f>
        <v>#N/A</v>
      </c>
      <c r="BF264" s="102" t="e">
        <f>LOOKUP(V264,dati!$S$4:$T$5)</f>
        <v>#N/A</v>
      </c>
      <c r="BG264" s="102" t="e">
        <f>LOOKUP(W264,dati!$U$4:$V$5)</f>
        <v>#N/A</v>
      </c>
      <c r="BH264" s="102" t="e">
        <f>LOOKUP(X264,dati!$W$4:$X$5)</f>
        <v>#N/A</v>
      </c>
      <c r="BI264" s="102" t="e">
        <f>LOOKUP(Y264,dati!$Y$4:$Z$5)</f>
        <v>#N/A</v>
      </c>
      <c r="BJ264" s="102" t="e">
        <f>LOOKUP(Z264,dati!$AA$4:$AB$6)</f>
        <v>#N/A</v>
      </c>
      <c r="BK264" s="102" t="e">
        <f>LOOKUP(AB264,dati!$AC$4:$AD$6)</f>
        <v>#N/A</v>
      </c>
      <c r="BL264" s="102" t="e">
        <f>LOOKUP(AE264,dati!$AE$4:$AF$5)</f>
        <v>#N/A</v>
      </c>
      <c r="BM264" s="102" t="e">
        <f>LOOKUP(AF264,dati!$AG$4:$AH$5)</f>
        <v>#N/A</v>
      </c>
      <c r="BN264" s="102" t="e">
        <f>LOOKUP(AG264,dati!$AI$4:$AJ$6)</f>
        <v>#N/A</v>
      </c>
      <c r="BO264" s="102" t="e">
        <f>LOOKUP(AI264,dati!$AK$4:$AL$5)</f>
        <v>#N/A</v>
      </c>
      <c r="BP264" s="102" t="e">
        <f>LOOKUP(AJ264,dati!$AM$4:$AN$5)</f>
        <v>#N/A</v>
      </c>
      <c r="BQ264" s="102" t="e">
        <f>LOOKUP(AK264,dati!$AO$4:$AP$6)</f>
        <v>#N/A</v>
      </c>
      <c r="BR264" s="102" t="str">
        <f>IF(AL264="","#N/D",LOOKUP(AL264,dati!$AQ$4:$AR$6))</f>
        <v>#N/D</v>
      </c>
      <c r="BS264" s="102" t="e">
        <f>LOOKUP(AN264,dati!$AS$4:$AT$5)</f>
        <v>#N/A</v>
      </c>
      <c r="BT264" s="102" t="e">
        <f>LOOKUP(AO264,dati!$AU$4:$AV$5)</f>
        <v>#N/A</v>
      </c>
      <c r="BV264" s="102">
        <f>IF(AND(R264="NO",Q264="SI",P264="SI",O264="SI"),dati!$AY$4,0)</f>
        <v>0</v>
      </c>
      <c r="BW264" s="102">
        <f>IF(AND(R264="NO",Q264="SI",P264="NO",O264="SI"),dati!$AY$5,0)</f>
        <v>0</v>
      </c>
      <c r="BX264" s="102">
        <f>IF(AND(R264="NO",Q264="SI",P264="SI",O264="NO"),dati!$AY$5,0)</f>
        <v>0</v>
      </c>
      <c r="BY264" s="102">
        <f>IF(AND(R264="NO",Q264="SI",P264="NO",O264="NO"),dati!$AY$6,0)</f>
        <v>0</v>
      </c>
      <c r="BZ264" s="102">
        <f>IF(AND(R264="NO",Q264="NO"),dati!$AY$7,0)</f>
        <v>0</v>
      </c>
      <c r="CA264" s="102">
        <f>IF(R264="SI",dati!$AY$8,0)</f>
        <v>0</v>
      </c>
      <c r="CC264" s="103" t="str">
        <f t="shared" si="20"/>
        <v xml:space="preserve"> XX XX XX</v>
      </c>
      <c r="CD264" s="104" t="e">
        <f>LOOKUP(CC264,dati!$BC$4:$BD$9)</f>
        <v>#N/A</v>
      </c>
      <c r="CE264" s="105" t="e">
        <f>LOOKUP(L264,dati!BE265:BF283)</f>
        <v>#N/A</v>
      </c>
    </row>
    <row r="265" spans="1:83" ht="30" customHeight="1" x14ac:dyDescent="0.25">
      <c r="A265" s="209">
        <f t="shared" si="21"/>
        <v>262</v>
      </c>
      <c r="B265" s="179"/>
      <c r="C265" s="192"/>
      <c r="D265" s="193"/>
      <c r="E265" s="194"/>
      <c r="F265" s="200"/>
      <c r="G265" s="186"/>
      <c r="H265" s="186"/>
      <c r="I265" s="186"/>
      <c r="J265" s="186"/>
      <c r="K265" s="187" t="str">
        <f>IF(L265="","",LOOKUP(L265,dati!$BE$5:$BF$27))</f>
        <v/>
      </c>
      <c r="L265" s="187"/>
      <c r="M265" s="188"/>
      <c r="N265" s="186"/>
      <c r="O265" s="186" t="s">
        <v>947</v>
      </c>
      <c r="P265" s="186" t="s">
        <v>947</v>
      </c>
      <c r="Q265" s="186" t="s">
        <v>947</v>
      </c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9"/>
      <c r="AI265" s="186"/>
      <c r="AJ265" s="186"/>
      <c r="AK265" s="186"/>
      <c r="AL265" s="186"/>
      <c r="AM265" s="186"/>
      <c r="AN265" s="186"/>
      <c r="AO265" s="186"/>
      <c r="AP265" s="186"/>
      <c r="AQ265" s="186"/>
      <c r="AR265" s="187"/>
      <c r="AS265" s="187"/>
      <c r="AT265" s="187"/>
      <c r="AU265" s="187">
        <f t="shared" si="18"/>
        <v>0</v>
      </c>
      <c r="AV265" s="187" t="e">
        <f>IF(AU265="","",LOOKUP(AU265,dati!$AY$4:$AZ$8))</f>
        <v>#N/A</v>
      </c>
      <c r="AW265" s="190" t="e">
        <f t="shared" si="19"/>
        <v>#N/A</v>
      </c>
      <c r="AX265" s="191"/>
      <c r="AY265" s="191"/>
      <c r="AZ265" s="206"/>
      <c r="BA265" s="102">
        <f>LOOKUP(O265,dati!$I$4:$J$6)</f>
        <v>0</v>
      </c>
      <c r="BB265" s="102">
        <f>LOOKUP(P265,dati!$K$4:$L$6)</f>
        <v>0</v>
      </c>
      <c r="BC265" s="102">
        <f>LOOKUP(Q265,dati!$M$4:$N$6)</f>
        <v>0</v>
      </c>
      <c r="BD265" s="102" t="e">
        <f>LOOKUP(R265,dati!$O$4:$P$6)</f>
        <v>#N/A</v>
      </c>
      <c r="BE265" s="102" t="e">
        <f>LOOKUP(S265,dati!$Q$4:$R$6)</f>
        <v>#N/A</v>
      </c>
      <c r="BF265" s="102" t="e">
        <f>LOOKUP(V265,dati!$S$4:$T$5)</f>
        <v>#N/A</v>
      </c>
      <c r="BG265" s="102" t="e">
        <f>LOOKUP(W265,dati!$U$4:$V$5)</f>
        <v>#N/A</v>
      </c>
      <c r="BH265" s="102" t="e">
        <f>LOOKUP(X265,dati!$W$4:$X$5)</f>
        <v>#N/A</v>
      </c>
      <c r="BI265" s="102" t="e">
        <f>LOOKUP(Y265,dati!$Y$4:$Z$5)</f>
        <v>#N/A</v>
      </c>
      <c r="BJ265" s="102" t="e">
        <f>LOOKUP(Z265,dati!$AA$4:$AB$6)</f>
        <v>#N/A</v>
      </c>
      <c r="BK265" s="102" t="e">
        <f>LOOKUP(AB265,dati!$AC$4:$AD$6)</f>
        <v>#N/A</v>
      </c>
      <c r="BL265" s="102" t="e">
        <f>LOOKUP(AE265,dati!$AE$4:$AF$5)</f>
        <v>#N/A</v>
      </c>
      <c r="BM265" s="102" t="e">
        <f>LOOKUP(AF265,dati!$AG$4:$AH$5)</f>
        <v>#N/A</v>
      </c>
      <c r="BN265" s="102" t="e">
        <f>LOOKUP(AG265,dati!$AI$4:$AJ$6)</f>
        <v>#N/A</v>
      </c>
      <c r="BO265" s="102" t="e">
        <f>LOOKUP(AI265,dati!$AK$4:$AL$5)</f>
        <v>#N/A</v>
      </c>
      <c r="BP265" s="102" t="e">
        <f>LOOKUP(AJ265,dati!$AM$4:$AN$5)</f>
        <v>#N/A</v>
      </c>
      <c r="BQ265" s="102" t="e">
        <f>LOOKUP(AK265,dati!$AO$4:$AP$6)</f>
        <v>#N/A</v>
      </c>
      <c r="BR265" s="102" t="str">
        <f>IF(AL265="","#N/D",LOOKUP(AL265,dati!$AQ$4:$AR$6))</f>
        <v>#N/D</v>
      </c>
      <c r="BS265" s="102" t="e">
        <f>LOOKUP(AN265,dati!$AS$4:$AT$5)</f>
        <v>#N/A</v>
      </c>
      <c r="BT265" s="102" t="e">
        <f>LOOKUP(AO265,dati!$AU$4:$AV$5)</f>
        <v>#N/A</v>
      </c>
      <c r="BV265" s="102">
        <f>IF(AND(R265="NO",Q265="SI",P265="SI",O265="SI"),dati!$AY$4,0)</f>
        <v>0</v>
      </c>
      <c r="BW265" s="102">
        <f>IF(AND(R265="NO",Q265="SI",P265="NO",O265="SI"),dati!$AY$5,0)</f>
        <v>0</v>
      </c>
      <c r="BX265" s="102">
        <f>IF(AND(R265="NO",Q265="SI",P265="SI",O265="NO"),dati!$AY$5,0)</f>
        <v>0</v>
      </c>
      <c r="BY265" s="102">
        <f>IF(AND(R265="NO",Q265="SI",P265="NO",O265="NO"),dati!$AY$6,0)</f>
        <v>0</v>
      </c>
      <c r="BZ265" s="102">
        <f>IF(AND(R265="NO",Q265="NO"),dati!$AY$7,0)</f>
        <v>0</v>
      </c>
      <c r="CA265" s="102">
        <f>IF(R265="SI",dati!$AY$8,0)</f>
        <v>0</v>
      </c>
      <c r="CC265" s="103" t="str">
        <f t="shared" si="20"/>
        <v xml:space="preserve"> XX XX XX</v>
      </c>
      <c r="CD265" s="104" t="e">
        <f>LOOKUP(CC265,dati!$BC$4:$BD$9)</f>
        <v>#N/A</v>
      </c>
      <c r="CE265" s="105" t="e">
        <f>LOOKUP(L265,dati!BE266:BF284)</f>
        <v>#N/A</v>
      </c>
    </row>
    <row r="266" spans="1:83" ht="30" customHeight="1" x14ac:dyDescent="0.25">
      <c r="A266" s="209">
        <f t="shared" si="21"/>
        <v>263</v>
      </c>
      <c r="B266" s="179"/>
      <c r="C266" s="192"/>
      <c r="D266" s="193"/>
      <c r="E266" s="194"/>
      <c r="F266" s="200"/>
      <c r="G266" s="186"/>
      <c r="H266" s="186"/>
      <c r="I266" s="186"/>
      <c r="J266" s="186"/>
      <c r="K266" s="187" t="str">
        <f>IF(L266="","",LOOKUP(L266,dati!$BE$5:$BF$27))</f>
        <v/>
      </c>
      <c r="L266" s="187"/>
      <c r="M266" s="188"/>
      <c r="N266" s="186"/>
      <c r="O266" s="186" t="s">
        <v>947</v>
      </c>
      <c r="P266" s="186" t="s">
        <v>947</v>
      </c>
      <c r="Q266" s="186" t="s">
        <v>947</v>
      </c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9"/>
      <c r="AI266" s="186"/>
      <c r="AJ266" s="186"/>
      <c r="AK266" s="186"/>
      <c r="AL266" s="186"/>
      <c r="AM266" s="186"/>
      <c r="AN266" s="186"/>
      <c r="AO266" s="186"/>
      <c r="AP266" s="186"/>
      <c r="AQ266" s="186"/>
      <c r="AR266" s="187"/>
      <c r="AS266" s="187"/>
      <c r="AT266" s="187"/>
      <c r="AU266" s="187">
        <f t="shared" ref="AU266:AU329" si="22">BV266+BW266+BX266+BY266+BZ266+CA266</f>
        <v>0</v>
      </c>
      <c r="AV266" s="187" t="e">
        <f>IF(AU266="","",LOOKUP(AU266,dati!$AY$4:$AZ$8))</f>
        <v>#N/A</v>
      </c>
      <c r="AW266" s="190" t="e">
        <f t="shared" ref="AW266:AW329" si="23">((BD266*(BE266+BJ266+BK266+BO266+(BR266*BS266)))+(BC266*(BE266+BF266+BH266+BM266+BP266+BQ266+BT266))+(BB266*(BM266+BH266+BK266+BN266+BQ266+(BS266*BR266)+BT266))+(BA266*(BF266+BJ266+BL266+BN266)))*(BI266+BG266)*AV266</f>
        <v>#N/A</v>
      </c>
      <c r="AX266" s="191"/>
      <c r="AY266" s="191"/>
      <c r="AZ266" s="206"/>
      <c r="BA266" s="102">
        <f>LOOKUP(O266,dati!$I$4:$J$6)</f>
        <v>0</v>
      </c>
      <c r="BB266" s="102">
        <f>LOOKUP(P266,dati!$K$4:$L$6)</f>
        <v>0</v>
      </c>
      <c r="BC266" s="102">
        <f>LOOKUP(Q266,dati!$M$4:$N$6)</f>
        <v>0</v>
      </c>
      <c r="BD266" s="102" t="e">
        <f>LOOKUP(R266,dati!$O$4:$P$6)</f>
        <v>#N/A</v>
      </c>
      <c r="BE266" s="102" t="e">
        <f>LOOKUP(S266,dati!$Q$4:$R$6)</f>
        <v>#N/A</v>
      </c>
      <c r="BF266" s="102" t="e">
        <f>LOOKUP(V266,dati!$S$4:$T$5)</f>
        <v>#N/A</v>
      </c>
      <c r="BG266" s="102" t="e">
        <f>LOOKUP(W266,dati!$U$4:$V$5)</f>
        <v>#N/A</v>
      </c>
      <c r="BH266" s="102" t="e">
        <f>LOOKUP(X266,dati!$W$4:$X$5)</f>
        <v>#N/A</v>
      </c>
      <c r="BI266" s="102" t="e">
        <f>LOOKUP(Y266,dati!$Y$4:$Z$5)</f>
        <v>#N/A</v>
      </c>
      <c r="BJ266" s="102" t="e">
        <f>LOOKUP(Z266,dati!$AA$4:$AB$6)</f>
        <v>#N/A</v>
      </c>
      <c r="BK266" s="102" t="e">
        <f>LOOKUP(AB266,dati!$AC$4:$AD$6)</f>
        <v>#N/A</v>
      </c>
      <c r="BL266" s="102" t="e">
        <f>LOOKUP(AE266,dati!$AE$4:$AF$5)</f>
        <v>#N/A</v>
      </c>
      <c r="BM266" s="102" t="e">
        <f>LOOKUP(AF266,dati!$AG$4:$AH$5)</f>
        <v>#N/A</v>
      </c>
      <c r="BN266" s="102" t="e">
        <f>LOOKUP(AG266,dati!$AI$4:$AJ$6)</f>
        <v>#N/A</v>
      </c>
      <c r="BO266" s="102" t="e">
        <f>LOOKUP(AI266,dati!$AK$4:$AL$5)</f>
        <v>#N/A</v>
      </c>
      <c r="BP266" s="102" t="e">
        <f>LOOKUP(AJ266,dati!$AM$4:$AN$5)</f>
        <v>#N/A</v>
      </c>
      <c r="BQ266" s="102" t="e">
        <f>LOOKUP(AK266,dati!$AO$4:$AP$6)</f>
        <v>#N/A</v>
      </c>
      <c r="BR266" s="102" t="str">
        <f>IF(AL266="","#N/D",LOOKUP(AL266,dati!$AQ$4:$AR$6))</f>
        <v>#N/D</v>
      </c>
      <c r="BS266" s="102" t="e">
        <f>LOOKUP(AN266,dati!$AS$4:$AT$5)</f>
        <v>#N/A</v>
      </c>
      <c r="BT266" s="102" t="e">
        <f>LOOKUP(AO266,dati!$AU$4:$AV$5)</f>
        <v>#N/A</v>
      </c>
      <c r="BV266" s="102">
        <f>IF(AND(R266="NO",Q266="SI",P266="SI",O266="SI"),dati!$AY$4,0)</f>
        <v>0</v>
      </c>
      <c r="BW266" s="102">
        <f>IF(AND(R266="NO",Q266="SI",P266="NO",O266="SI"),dati!$AY$5,0)</f>
        <v>0</v>
      </c>
      <c r="BX266" s="102">
        <f>IF(AND(R266="NO",Q266="SI",P266="SI",O266="NO"),dati!$AY$5,0)</f>
        <v>0</v>
      </c>
      <c r="BY266" s="102">
        <f>IF(AND(R266="NO",Q266="SI",P266="NO",O266="NO"),dati!$AY$6,0)</f>
        <v>0</v>
      </c>
      <c r="BZ266" s="102">
        <f>IF(AND(R266="NO",Q266="NO"),dati!$AY$7,0)</f>
        <v>0</v>
      </c>
      <c r="CA266" s="102">
        <f>IF(R266="SI",dati!$AY$8,0)</f>
        <v>0</v>
      </c>
      <c r="CC266" s="103" t="str">
        <f t="shared" ref="CC266:CC329" si="24">CONCATENATE(R266," ",Q266," ",P266," ",O266)</f>
        <v xml:space="preserve"> XX XX XX</v>
      </c>
      <c r="CD266" s="104" t="e">
        <f>LOOKUP(CC266,dati!$BC$4:$BD$9)</f>
        <v>#N/A</v>
      </c>
      <c r="CE266" s="105" t="e">
        <f>LOOKUP(L266,dati!BE267:BF285)</f>
        <v>#N/A</v>
      </c>
    </row>
    <row r="267" spans="1:83" ht="30" customHeight="1" x14ac:dyDescent="0.25">
      <c r="A267" s="209">
        <f t="shared" si="21"/>
        <v>264</v>
      </c>
      <c r="B267" s="179"/>
      <c r="C267" s="192"/>
      <c r="D267" s="193"/>
      <c r="E267" s="194"/>
      <c r="F267" s="200"/>
      <c r="G267" s="186"/>
      <c r="H267" s="186"/>
      <c r="I267" s="186"/>
      <c r="J267" s="186"/>
      <c r="K267" s="187" t="str">
        <f>IF(L267="","",LOOKUP(L267,dati!$BE$5:$BF$27))</f>
        <v/>
      </c>
      <c r="L267" s="187"/>
      <c r="M267" s="188"/>
      <c r="N267" s="186"/>
      <c r="O267" s="186" t="s">
        <v>947</v>
      </c>
      <c r="P267" s="186" t="s">
        <v>947</v>
      </c>
      <c r="Q267" s="186" t="s">
        <v>947</v>
      </c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9"/>
      <c r="AI267" s="186"/>
      <c r="AJ267" s="186"/>
      <c r="AK267" s="186"/>
      <c r="AL267" s="186"/>
      <c r="AM267" s="186"/>
      <c r="AN267" s="186"/>
      <c r="AO267" s="186"/>
      <c r="AP267" s="186"/>
      <c r="AQ267" s="186"/>
      <c r="AR267" s="187"/>
      <c r="AS267" s="187"/>
      <c r="AT267" s="187"/>
      <c r="AU267" s="187">
        <f t="shared" si="22"/>
        <v>0</v>
      </c>
      <c r="AV267" s="187" t="e">
        <f>IF(AU267="","",LOOKUP(AU267,dati!$AY$4:$AZ$8))</f>
        <v>#N/A</v>
      </c>
      <c r="AW267" s="190" t="e">
        <f t="shared" si="23"/>
        <v>#N/A</v>
      </c>
      <c r="AX267" s="191"/>
      <c r="AY267" s="191"/>
      <c r="AZ267" s="206"/>
      <c r="BA267" s="102">
        <f>LOOKUP(O267,dati!$I$4:$J$6)</f>
        <v>0</v>
      </c>
      <c r="BB267" s="102">
        <f>LOOKUP(P267,dati!$K$4:$L$6)</f>
        <v>0</v>
      </c>
      <c r="BC267" s="102">
        <f>LOOKUP(Q267,dati!$M$4:$N$6)</f>
        <v>0</v>
      </c>
      <c r="BD267" s="102" t="e">
        <f>LOOKUP(R267,dati!$O$4:$P$6)</f>
        <v>#N/A</v>
      </c>
      <c r="BE267" s="102" t="e">
        <f>LOOKUP(S267,dati!$Q$4:$R$6)</f>
        <v>#N/A</v>
      </c>
      <c r="BF267" s="102" t="e">
        <f>LOOKUP(V267,dati!$S$4:$T$5)</f>
        <v>#N/A</v>
      </c>
      <c r="BG267" s="102" t="e">
        <f>LOOKUP(W267,dati!$U$4:$V$5)</f>
        <v>#N/A</v>
      </c>
      <c r="BH267" s="102" t="e">
        <f>LOOKUP(X267,dati!$W$4:$X$5)</f>
        <v>#N/A</v>
      </c>
      <c r="BI267" s="102" t="e">
        <f>LOOKUP(Y267,dati!$Y$4:$Z$5)</f>
        <v>#N/A</v>
      </c>
      <c r="BJ267" s="102" t="e">
        <f>LOOKUP(Z267,dati!$AA$4:$AB$6)</f>
        <v>#N/A</v>
      </c>
      <c r="BK267" s="102" t="e">
        <f>LOOKUP(AB267,dati!$AC$4:$AD$6)</f>
        <v>#N/A</v>
      </c>
      <c r="BL267" s="102" t="e">
        <f>LOOKUP(AE267,dati!$AE$4:$AF$5)</f>
        <v>#N/A</v>
      </c>
      <c r="BM267" s="102" t="e">
        <f>LOOKUP(AF267,dati!$AG$4:$AH$5)</f>
        <v>#N/A</v>
      </c>
      <c r="BN267" s="102" t="e">
        <f>LOOKUP(AG267,dati!$AI$4:$AJ$6)</f>
        <v>#N/A</v>
      </c>
      <c r="BO267" s="102" t="e">
        <f>LOOKUP(AI267,dati!$AK$4:$AL$5)</f>
        <v>#N/A</v>
      </c>
      <c r="BP267" s="102" t="e">
        <f>LOOKUP(AJ267,dati!$AM$4:$AN$5)</f>
        <v>#N/A</v>
      </c>
      <c r="BQ267" s="102" t="e">
        <f>LOOKUP(AK267,dati!$AO$4:$AP$6)</f>
        <v>#N/A</v>
      </c>
      <c r="BR267" s="102" t="str">
        <f>IF(AL267="","#N/D",LOOKUP(AL267,dati!$AQ$4:$AR$6))</f>
        <v>#N/D</v>
      </c>
      <c r="BS267" s="102" t="e">
        <f>LOOKUP(AN267,dati!$AS$4:$AT$5)</f>
        <v>#N/A</v>
      </c>
      <c r="BT267" s="102" t="e">
        <f>LOOKUP(AO267,dati!$AU$4:$AV$5)</f>
        <v>#N/A</v>
      </c>
      <c r="BV267" s="102">
        <f>IF(AND(R267="NO",Q267="SI",P267="SI",O267="SI"),dati!$AY$4,0)</f>
        <v>0</v>
      </c>
      <c r="BW267" s="102">
        <f>IF(AND(R267="NO",Q267="SI",P267="NO",O267="SI"),dati!$AY$5,0)</f>
        <v>0</v>
      </c>
      <c r="BX267" s="102">
        <f>IF(AND(R267="NO",Q267="SI",P267="SI",O267="NO"),dati!$AY$5,0)</f>
        <v>0</v>
      </c>
      <c r="BY267" s="102">
        <f>IF(AND(R267="NO",Q267="SI",P267="NO",O267="NO"),dati!$AY$6,0)</f>
        <v>0</v>
      </c>
      <c r="BZ267" s="102">
        <f>IF(AND(R267="NO",Q267="NO"),dati!$AY$7,0)</f>
        <v>0</v>
      </c>
      <c r="CA267" s="102">
        <f>IF(R267="SI",dati!$AY$8,0)</f>
        <v>0</v>
      </c>
      <c r="CC267" s="103" t="str">
        <f t="shared" si="24"/>
        <v xml:space="preserve"> XX XX XX</v>
      </c>
      <c r="CD267" s="104" t="e">
        <f>LOOKUP(CC267,dati!$BC$4:$BD$9)</f>
        <v>#N/A</v>
      </c>
      <c r="CE267" s="105" t="e">
        <f>LOOKUP(L267,dati!BE268:BF286)</f>
        <v>#N/A</v>
      </c>
    </row>
    <row r="268" spans="1:83" ht="30" customHeight="1" x14ac:dyDescent="0.25">
      <c r="A268" s="209">
        <f t="shared" si="21"/>
        <v>265</v>
      </c>
      <c r="B268" s="179"/>
      <c r="C268" s="192"/>
      <c r="D268" s="193"/>
      <c r="E268" s="194"/>
      <c r="F268" s="200"/>
      <c r="G268" s="186"/>
      <c r="H268" s="186"/>
      <c r="I268" s="186"/>
      <c r="J268" s="186"/>
      <c r="K268" s="187" t="str">
        <f>IF(L268="","",LOOKUP(L268,dati!$BE$5:$BF$27))</f>
        <v/>
      </c>
      <c r="L268" s="187"/>
      <c r="M268" s="188"/>
      <c r="N268" s="186"/>
      <c r="O268" s="186" t="s">
        <v>947</v>
      </c>
      <c r="P268" s="186" t="s">
        <v>947</v>
      </c>
      <c r="Q268" s="186" t="s">
        <v>947</v>
      </c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9"/>
      <c r="AI268" s="186"/>
      <c r="AJ268" s="186"/>
      <c r="AK268" s="186"/>
      <c r="AL268" s="186"/>
      <c r="AM268" s="186"/>
      <c r="AN268" s="186"/>
      <c r="AO268" s="186"/>
      <c r="AP268" s="186"/>
      <c r="AQ268" s="186"/>
      <c r="AR268" s="187"/>
      <c r="AS268" s="187"/>
      <c r="AT268" s="187"/>
      <c r="AU268" s="187">
        <f t="shared" si="22"/>
        <v>0</v>
      </c>
      <c r="AV268" s="187" t="e">
        <f>IF(AU268="","",LOOKUP(AU268,dati!$AY$4:$AZ$8))</f>
        <v>#N/A</v>
      </c>
      <c r="AW268" s="190" t="e">
        <f t="shared" si="23"/>
        <v>#N/A</v>
      </c>
      <c r="AX268" s="191"/>
      <c r="AY268" s="191"/>
      <c r="AZ268" s="206"/>
      <c r="BA268" s="102">
        <f>LOOKUP(O268,dati!$I$4:$J$6)</f>
        <v>0</v>
      </c>
      <c r="BB268" s="102">
        <f>LOOKUP(P268,dati!$K$4:$L$6)</f>
        <v>0</v>
      </c>
      <c r="BC268" s="102">
        <f>LOOKUP(Q268,dati!$M$4:$N$6)</f>
        <v>0</v>
      </c>
      <c r="BD268" s="102" t="e">
        <f>LOOKUP(R268,dati!$O$4:$P$6)</f>
        <v>#N/A</v>
      </c>
      <c r="BE268" s="102" t="e">
        <f>LOOKUP(S268,dati!$Q$4:$R$6)</f>
        <v>#N/A</v>
      </c>
      <c r="BF268" s="102" t="e">
        <f>LOOKUP(V268,dati!$S$4:$T$5)</f>
        <v>#N/A</v>
      </c>
      <c r="BG268" s="102" t="e">
        <f>LOOKUP(W268,dati!$U$4:$V$5)</f>
        <v>#N/A</v>
      </c>
      <c r="BH268" s="102" t="e">
        <f>LOOKUP(X268,dati!$W$4:$X$5)</f>
        <v>#N/A</v>
      </c>
      <c r="BI268" s="102" t="e">
        <f>LOOKUP(Y268,dati!$Y$4:$Z$5)</f>
        <v>#N/A</v>
      </c>
      <c r="BJ268" s="102" t="e">
        <f>LOOKUP(Z268,dati!$AA$4:$AB$6)</f>
        <v>#N/A</v>
      </c>
      <c r="BK268" s="102" t="e">
        <f>LOOKUP(AB268,dati!$AC$4:$AD$6)</f>
        <v>#N/A</v>
      </c>
      <c r="BL268" s="102" t="e">
        <f>LOOKUP(AE268,dati!$AE$4:$AF$5)</f>
        <v>#N/A</v>
      </c>
      <c r="BM268" s="102" t="e">
        <f>LOOKUP(AF268,dati!$AG$4:$AH$5)</f>
        <v>#N/A</v>
      </c>
      <c r="BN268" s="102" t="e">
        <f>LOOKUP(AG268,dati!$AI$4:$AJ$6)</f>
        <v>#N/A</v>
      </c>
      <c r="BO268" s="102" t="e">
        <f>LOOKUP(AI268,dati!$AK$4:$AL$5)</f>
        <v>#N/A</v>
      </c>
      <c r="BP268" s="102" t="e">
        <f>LOOKUP(AJ268,dati!$AM$4:$AN$5)</f>
        <v>#N/A</v>
      </c>
      <c r="BQ268" s="102" t="e">
        <f>LOOKUP(AK268,dati!$AO$4:$AP$6)</f>
        <v>#N/A</v>
      </c>
      <c r="BR268" s="102" t="str">
        <f>IF(AL268="","#N/D",LOOKUP(AL268,dati!$AQ$4:$AR$6))</f>
        <v>#N/D</v>
      </c>
      <c r="BS268" s="102" t="e">
        <f>LOOKUP(AN268,dati!$AS$4:$AT$5)</f>
        <v>#N/A</v>
      </c>
      <c r="BT268" s="102" t="e">
        <f>LOOKUP(AO268,dati!$AU$4:$AV$5)</f>
        <v>#N/A</v>
      </c>
      <c r="BV268" s="102">
        <f>IF(AND(R268="NO",Q268="SI",P268="SI",O268="SI"),dati!$AY$4,0)</f>
        <v>0</v>
      </c>
      <c r="BW268" s="102">
        <f>IF(AND(R268="NO",Q268="SI",P268="NO",O268="SI"),dati!$AY$5,0)</f>
        <v>0</v>
      </c>
      <c r="BX268" s="102">
        <f>IF(AND(R268="NO",Q268="SI",P268="SI",O268="NO"),dati!$AY$5,0)</f>
        <v>0</v>
      </c>
      <c r="BY268" s="102">
        <f>IF(AND(R268="NO",Q268="SI",P268="NO",O268="NO"),dati!$AY$6,0)</f>
        <v>0</v>
      </c>
      <c r="BZ268" s="102">
        <f>IF(AND(R268="NO",Q268="NO"),dati!$AY$7,0)</f>
        <v>0</v>
      </c>
      <c r="CA268" s="102">
        <f>IF(R268="SI",dati!$AY$8,0)</f>
        <v>0</v>
      </c>
      <c r="CC268" s="103" t="str">
        <f t="shared" si="24"/>
        <v xml:space="preserve"> XX XX XX</v>
      </c>
      <c r="CD268" s="104" t="e">
        <f>LOOKUP(CC268,dati!$BC$4:$BD$9)</f>
        <v>#N/A</v>
      </c>
      <c r="CE268" s="105" t="e">
        <f>LOOKUP(L268,dati!BE269:BF287)</f>
        <v>#N/A</v>
      </c>
    </row>
    <row r="269" spans="1:83" ht="30" customHeight="1" x14ac:dyDescent="0.25">
      <c r="A269" s="209">
        <f t="shared" si="21"/>
        <v>266</v>
      </c>
      <c r="B269" s="179"/>
      <c r="C269" s="192"/>
      <c r="D269" s="193"/>
      <c r="E269" s="194"/>
      <c r="F269" s="200"/>
      <c r="G269" s="186"/>
      <c r="H269" s="186"/>
      <c r="I269" s="186"/>
      <c r="J269" s="186"/>
      <c r="K269" s="187" t="str">
        <f>IF(L269="","",LOOKUP(L269,dati!$BE$5:$BF$27))</f>
        <v/>
      </c>
      <c r="L269" s="187"/>
      <c r="M269" s="188"/>
      <c r="N269" s="186"/>
      <c r="O269" s="186" t="s">
        <v>947</v>
      </c>
      <c r="P269" s="186" t="s">
        <v>947</v>
      </c>
      <c r="Q269" s="186" t="s">
        <v>947</v>
      </c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9"/>
      <c r="AI269" s="186"/>
      <c r="AJ269" s="186"/>
      <c r="AK269" s="186"/>
      <c r="AL269" s="186"/>
      <c r="AM269" s="186"/>
      <c r="AN269" s="186"/>
      <c r="AO269" s="186"/>
      <c r="AP269" s="186"/>
      <c r="AQ269" s="186"/>
      <c r="AR269" s="187"/>
      <c r="AS269" s="187"/>
      <c r="AT269" s="187"/>
      <c r="AU269" s="187">
        <f t="shared" si="22"/>
        <v>0</v>
      </c>
      <c r="AV269" s="187" t="e">
        <f>IF(AU269="","",LOOKUP(AU269,dati!$AY$4:$AZ$8))</f>
        <v>#N/A</v>
      </c>
      <c r="AW269" s="190" t="e">
        <f t="shared" si="23"/>
        <v>#N/A</v>
      </c>
      <c r="AX269" s="191"/>
      <c r="AY269" s="191"/>
      <c r="AZ269" s="206"/>
      <c r="BA269" s="102">
        <f>LOOKUP(O269,dati!$I$4:$J$6)</f>
        <v>0</v>
      </c>
      <c r="BB269" s="102">
        <f>LOOKUP(P269,dati!$K$4:$L$6)</f>
        <v>0</v>
      </c>
      <c r="BC269" s="102">
        <f>LOOKUP(Q269,dati!$M$4:$N$6)</f>
        <v>0</v>
      </c>
      <c r="BD269" s="102" t="e">
        <f>LOOKUP(R269,dati!$O$4:$P$6)</f>
        <v>#N/A</v>
      </c>
      <c r="BE269" s="102" t="e">
        <f>LOOKUP(S269,dati!$Q$4:$R$6)</f>
        <v>#N/A</v>
      </c>
      <c r="BF269" s="102" t="e">
        <f>LOOKUP(V269,dati!$S$4:$T$5)</f>
        <v>#N/A</v>
      </c>
      <c r="BG269" s="102" t="e">
        <f>LOOKUP(W269,dati!$U$4:$V$5)</f>
        <v>#N/A</v>
      </c>
      <c r="BH269" s="102" t="e">
        <f>LOOKUP(X269,dati!$W$4:$X$5)</f>
        <v>#N/A</v>
      </c>
      <c r="BI269" s="102" t="e">
        <f>LOOKUP(Y269,dati!$Y$4:$Z$5)</f>
        <v>#N/A</v>
      </c>
      <c r="BJ269" s="102" t="e">
        <f>LOOKUP(Z269,dati!$AA$4:$AB$6)</f>
        <v>#N/A</v>
      </c>
      <c r="BK269" s="102" t="e">
        <f>LOOKUP(AB269,dati!$AC$4:$AD$6)</f>
        <v>#N/A</v>
      </c>
      <c r="BL269" s="102" t="e">
        <f>LOOKUP(AE269,dati!$AE$4:$AF$5)</f>
        <v>#N/A</v>
      </c>
      <c r="BM269" s="102" t="e">
        <f>LOOKUP(AF269,dati!$AG$4:$AH$5)</f>
        <v>#N/A</v>
      </c>
      <c r="BN269" s="102" t="e">
        <f>LOOKUP(AG269,dati!$AI$4:$AJ$6)</f>
        <v>#N/A</v>
      </c>
      <c r="BO269" s="102" t="e">
        <f>LOOKUP(AI269,dati!$AK$4:$AL$5)</f>
        <v>#N/A</v>
      </c>
      <c r="BP269" s="102" t="e">
        <f>LOOKUP(AJ269,dati!$AM$4:$AN$5)</f>
        <v>#N/A</v>
      </c>
      <c r="BQ269" s="102" t="e">
        <f>LOOKUP(AK269,dati!$AO$4:$AP$6)</f>
        <v>#N/A</v>
      </c>
      <c r="BR269" s="102" t="str">
        <f>IF(AL269="","#N/D",LOOKUP(AL269,dati!$AQ$4:$AR$6))</f>
        <v>#N/D</v>
      </c>
      <c r="BS269" s="102" t="e">
        <f>LOOKUP(AN269,dati!$AS$4:$AT$5)</f>
        <v>#N/A</v>
      </c>
      <c r="BT269" s="102" t="e">
        <f>LOOKUP(AO269,dati!$AU$4:$AV$5)</f>
        <v>#N/A</v>
      </c>
      <c r="BV269" s="102">
        <f>IF(AND(R269="NO",Q269="SI",P269="SI",O269="SI"),dati!$AY$4,0)</f>
        <v>0</v>
      </c>
      <c r="BW269" s="102">
        <f>IF(AND(R269="NO",Q269="SI",P269="NO",O269="SI"),dati!$AY$5,0)</f>
        <v>0</v>
      </c>
      <c r="BX269" s="102">
        <f>IF(AND(R269="NO",Q269="SI",P269="SI",O269="NO"),dati!$AY$5,0)</f>
        <v>0</v>
      </c>
      <c r="BY269" s="102">
        <f>IF(AND(R269="NO",Q269="SI",P269="NO",O269="NO"),dati!$AY$6,0)</f>
        <v>0</v>
      </c>
      <c r="BZ269" s="102">
        <f>IF(AND(R269="NO",Q269="NO"),dati!$AY$7,0)</f>
        <v>0</v>
      </c>
      <c r="CA269" s="102">
        <f>IF(R269="SI",dati!$AY$8,0)</f>
        <v>0</v>
      </c>
      <c r="CC269" s="103" t="str">
        <f t="shared" si="24"/>
        <v xml:space="preserve"> XX XX XX</v>
      </c>
      <c r="CD269" s="104" t="e">
        <f>LOOKUP(CC269,dati!$BC$4:$BD$9)</f>
        <v>#N/A</v>
      </c>
      <c r="CE269" s="105" t="e">
        <f>LOOKUP(L269,dati!BE270:BF288)</f>
        <v>#N/A</v>
      </c>
    </row>
    <row r="270" spans="1:83" ht="30" customHeight="1" x14ac:dyDescent="0.25">
      <c r="A270" s="209">
        <f t="shared" si="21"/>
        <v>267</v>
      </c>
      <c r="B270" s="179"/>
      <c r="C270" s="192"/>
      <c r="D270" s="193"/>
      <c r="E270" s="194"/>
      <c r="F270" s="200"/>
      <c r="G270" s="186"/>
      <c r="H270" s="186"/>
      <c r="I270" s="186"/>
      <c r="J270" s="186"/>
      <c r="K270" s="187" t="str">
        <f>IF(L270="","",LOOKUP(L270,dati!$BE$5:$BF$27))</f>
        <v/>
      </c>
      <c r="L270" s="187"/>
      <c r="M270" s="188"/>
      <c r="N270" s="186"/>
      <c r="O270" s="186" t="s">
        <v>947</v>
      </c>
      <c r="P270" s="186" t="s">
        <v>947</v>
      </c>
      <c r="Q270" s="186" t="s">
        <v>947</v>
      </c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9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7"/>
      <c r="AS270" s="187"/>
      <c r="AT270" s="187"/>
      <c r="AU270" s="187">
        <f t="shared" si="22"/>
        <v>0</v>
      </c>
      <c r="AV270" s="187" t="e">
        <f>IF(AU270="","",LOOKUP(AU270,dati!$AY$4:$AZ$8))</f>
        <v>#N/A</v>
      </c>
      <c r="AW270" s="190" t="e">
        <f t="shared" si="23"/>
        <v>#N/A</v>
      </c>
      <c r="AX270" s="191"/>
      <c r="AY270" s="191"/>
      <c r="AZ270" s="206"/>
      <c r="BA270" s="102">
        <f>LOOKUP(O270,dati!$I$4:$J$6)</f>
        <v>0</v>
      </c>
      <c r="BB270" s="102">
        <f>LOOKUP(P270,dati!$K$4:$L$6)</f>
        <v>0</v>
      </c>
      <c r="BC270" s="102">
        <f>LOOKUP(Q270,dati!$M$4:$N$6)</f>
        <v>0</v>
      </c>
      <c r="BD270" s="102" t="e">
        <f>LOOKUP(R270,dati!$O$4:$P$6)</f>
        <v>#N/A</v>
      </c>
      <c r="BE270" s="102" t="e">
        <f>LOOKUP(S270,dati!$Q$4:$R$6)</f>
        <v>#N/A</v>
      </c>
      <c r="BF270" s="102" t="e">
        <f>LOOKUP(V270,dati!$S$4:$T$5)</f>
        <v>#N/A</v>
      </c>
      <c r="BG270" s="102" t="e">
        <f>LOOKUP(W270,dati!$U$4:$V$5)</f>
        <v>#N/A</v>
      </c>
      <c r="BH270" s="102" t="e">
        <f>LOOKUP(X270,dati!$W$4:$X$5)</f>
        <v>#N/A</v>
      </c>
      <c r="BI270" s="102" t="e">
        <f>LOOKUP(Y270,dati!$Y$4:$Z$5)</f>
        <v>#N/A</v>
      </c>
      <c r="BJ270" s="102" t="e">
        <f>LOOKUP(Z270,dati!$AA$4:$AB$6)</f>
        <v>#N/A</v>
      </c>
      <c r="BK270" s="102" t="e">
        <f>LOOKUP(AB270,dati!$AC$4:$AD$6)</f>
        <v>#N/A</v>
      </c>
      <c r="BL270" s="102" t="e">
        <f>LOOKUP(AE270,dati!$AE$4:$AF$5)</f>
        <v>#N/A</v>
      </c>
      <c r="BM270" s="102" t="e">
        <f>LOOKUP(AF270,dati!$AG$4:$AH$5)</f>
        <v>#N/A</v>
      </c>
      <c r="BN270" s="102" t="e">
        <f>LOOKUP(AG270,dati!$AI$4:$AJ$6)</f>
        <v>#N/A</v>
      </c>
      <c r="BO270" s="102" t="e">
        <f>LOOKUP(AI270,dati!$AK$4:$AL$5)</f>
        <v>#N/A</v>
      </c>
      <c r="BP270" s="102" t="e">
        <f>LOOKUP(AJ270,dati!$AM$4:$AN$5)</f>
        <v>#N/A</v>
      </c>
      <c r="BQ270" s="102" t="e">
        <f>LOOKUP(AK270,dati!$AO$4:$AP$6)</f>
        <v>#N/A</v>
      </c>
      <c r="BR270" s="102" t="str">
        <f>IF(AL270="","#N/D",LOOKUP(AL270,dati!$AQ$4:$AR$6))</f>
        <v>#N/D</v>
      </c>
      <c r="BS270" s="102" t="e">
        <f>LOOKUP(AN270,dati!$AS$4:$AT$5)</f>
        <v>#N/A</v>
      </c>
      <c r="BT270" s="102" t="e">
        <f>LOOKUP(AO270,dati!$AU$4:$AV$5)</f>
        <v>#N/A</v>
      </c>
      <c r="BV270" s="102">
        <f>IF(AND(R270="NO",Q270="SI",P270="SI",O270="SI"),dati!$AY$4,0)</f>
        <v>0</v>
      </c>
      <c r="BW270" s="102">
        <f>IF(AND(R270="NO",Q270="SI",P270="NO",O270="SI"),dati!$AY$5,0)</f>
        <v>0</v>
      </c>
      <c r="BX270" s="102">
        <f>IF(AND(R270="NO",Q270="SI",P270="SI",O270="NO"),dati!$AY$5,0)</f>
        <v>0</v>
      </c>
      <c r="BY270" s="102">
        <f>IF(AND(R270="NO",Q270="SI",P270="NO",O270="NO"),dati!$AY$6,0)</f>
        <v>0</v>
      </c>
      <c r="BZ270" s="102">
        <f>IF(AND(R270="NO",Q270="NO"),dati!$AY$7,0)</f>
        <v>0</v>
      </c>
      <c r="CA270" s="102">
        <f>IF(R270="SI",dati!$AY$8,0)</f>
        <v>0</v>
      </c>
      <c r="CC270" s="103" t="str">
        <f t="shared" si="24"/>
        <v xml:space="preserve"> XX XX XX</v>
      </c>
      <c r="CD270" s="104" t="e">
        <f>LOOKUP(CC270,dati!$BC$4:$BD$9)</f>
        <v>#N/A</v>
      </c>
      <c r="CE270" s="105" t="e">
        <f>LOOKUP(L270,dati!BE271:BF289)</f>
        <v>#N/A</v>
      </c>
    </row>
    <row r="271" spans="1:83" ht="30" customHeight="1" x14ac:dyDescent="0.25">
      <c r="A271" s="209">
        <f t="shared" si="21"/>
        <v>268</v>
      </c>
      <c r="B271" s="179"/>
      <c r="C271" s="192"/>
      <c r="D271" s="193"/>
      <c r="E271" s="194"/>
      <c r="F271" s="200"/>
      <c r="G271" s="186"/>
      <c r="H271" s="186"/>
      <c r="I271" s="186"/>
      <c r="J271" s="186"/>
      <c r="K271" s="187" t="str">
        <f>IF(L271="","",LOOKUP(L271,dati!$BE$5:$BF$27))</f>
        <v/>
      </c>
      <c r="L271" s="187"/>
      <c r="M271" s="188"/>
      <c r="N271" s="186"/>
      <c r="O271" s="186" t="s">
        <v>947</v>
      </c>
      <c r="P271" s="186" t="s">
        <v>947</v>
      </c>
      <c r="Q271" s="186" t="s">
        <v>947</v>
      </c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9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7"/>
      <c r="AS271" s="187"/>
      <c r="AT271" s="187"/>
      <c r="AU271" s="187">
        <f t="shared" si="22"/>
        <v>0</v>
      </c>
      <c r="AV271" s="187" t="e">
        <f>IF(AU271="","",LOOKUP(AU271,dati!$AY$4:$AZ$8))</f>
        <v>#N/A</v>
      </c>
      <c r="AW271" s="190" t="e">
        <f t="shared" si="23"/>
        <v>#N/A</v>
      </c>
      <c r="AX271" s="191"/>
      <c r="AY271" s="191"/>
      <c r="AZ271" s="206"/>
      <c r="BA271" s="102">
        <f>LOOKUP(O271,dati!$I$4:$J$6)</f>
        <v>0</v>
      </c>
      <c r="BB271" s="102">
        <f>LOOKUP(P271,dati!$K$4:$L$6)</f>
        <v>0</v>
      </c>
      <c r="BC271" s="102">
        <f>LOOKUP(Q271,dati!$M$4:$N$6)</f>
        <v>0</v>
      </c>
      <c r="BD271" s="102" t="e">
        <f>LOOKUP(R271,dati!$O$4:$P$6)</f>
        <v>#N/A</v>
      </c>
      <c r="BE271" s="102" t="e">
        <f>LOOKUP(S271,dati!$Q$4:$R$6)</f>
        <v>#N/A</v>
      </c>
      <c r="BF271" s="102" t="e">
        <f>LOOKUP(V271,dati!$S$4:$T$5)</f>
        <v>#N/A</v>
      </c>
      <c r="BG271" s="102" t="e">
        <f>LOOKUP(W271,dati!$U$4:$V$5)</f>
        <v>#N/A</v>
      </c>
      <c r="BH271" s="102" t="e">
        <f>LOOKUP(X271,dati!$W$4:$X$5)</f>
        <v>#N/A</v>
      </c>
      <c r="BI271" s="102" t="e">
        <f>LOOKUP(Y271,dati!$Y$4:$Z$5)</f>
        <v>#N/A</v>
      </c>
      <c r="BJ271" s="102" t="e">
        <f>LOOKUP(Z271,dati!$AA$4:$AB$6)</f>
        <v>#N/A</v>
      </c>
      <c r="BK271" s="102" t="e">
        <f>LOOKUP(AB271,dati!$AC$4:$AD$6)</f>
        <v>#N/A</v>
      </c>
      <c r="BL271" s="102" t="e">
        <f>LOOKUP(AE271,dati!$AE$4:$AF$5)</f>
        <v>#N/A</v>
      </c>
      <c r="BM271" s="102" t="e">
        <f>LOOKUP(AF271,dati!$AG$4:$AH$5)</f>
        <v>#N/A</v>
      </c>
      <c r="BN271" s="102" t="e">
        <f>LOOKUP(AG271,dati!$AI$4:$AJ$6)</f>
        <v>#N/A</v>
      </c>
      <c r="BO271" s="102" t="e">
        <f>LOOKUP(AI271,dati!$AK$4:$AL$5)</f>
        <v>#N/A</v>
      </c>
      <c r="BP271" s="102" t="e">
        <f>LOOKUP(AJ271,dati!$AM$4:$AN$5)</f>
        <v>#N/A</v>
      </c>
      <c r="BQ271" s="102" t="e">
        <f>LOOKUP(AK271,dati!$AO$4:$AP$6)</f>
        <v>#N/A</v>
      </c>
      <c r="BR271" s="102" t="str">
        <f>IF(AL271="","#N/D",LOOKUP(AL271,dati!$AQ$4:$AR$6))</f>
        <v>#N/D</v>
      </c>
      <c r="BS271" s="102" t="e">
        <f>LOOKUP(AN271,dati!$AS$4:$AT$5)</f>
        <v>#N/A</v>
      </c>
      <c r="BT271" s="102" t="e">
        <f>LOOKUP(AO271,dati!$AU$4:$AV$5)</f>
        <v>#N/A</v>
      </c>
      <c r="BV271" s="102">
        <f>IF(AND(R271="NO",Q271="SI",P271="SI",O271="SI"),dati!$AY$4,0)</f>
        <v>0</v>
      </c>
      <c r="BW271" s="102">
        <f>IF(AND(R271="NO",Q271="SI",P271="NO",O271="SI"),dati!$AY$5,0)</f>
        <v>0</v>
      </c>
      <c r="BX271" s="102">
        <f>IF(AND(R271="NO",Q271="SI",P271="SI",O271="NO"),dati!$AY$5,0)</f>
        <v>0</v>
      </c>
      <c r="BY271" s="102">
        <f>IF(AND(R271="NO",Q271="SI",P271="NO",O271="NO"),dati!$AY$6,0)</f>
        <v>0</v>
      </c>
      <c r="BZ271" s="102">
        <f>IF(AND(R271="NO",Q271="NO"),dati!$AY$7,0)</f>
        <v>0</v>
      </c>
      <c r="CA271" s="102">
        <f>IF(R271="SI",dati!$AY$8,0)</f>
        <v>0</v>
      </c>
      <c r="CC271" s="103" t="str">
        <f t="shared" si="24"/>
        <v xml:space="preserve"> XX XX XX</v>
      </c>
      <c r="CD271" s="104" t="e">
        <f>LOOKUP(CC271,dati!$BC$4:$BD$9)</f>
        <v>#N/A</v>
      </c>
      <c r="CE271" s="105" t="e">
        <f>LOOKUP(L271,dati!BE272:BF290)</f>
        <v>#N/A</v>
      </c>
    </row>
    <row r="272" spans="1:83" ht="30" customHeight="1" x14ac:dyDescent="0.25">
      <c r="A272" s="209">
        <f t="shared" si="21"/>
        <v>269</v>
      </c>
      <c r="B272" s="179"/>
      <c r="C272" s="192"/>
      <c r="D272" s="193"/>
      <c r="E272" s="194"/>
      <c r="F272" s="200"/>
      <c r="G272" s="186"/>
      <c r="H272" s="186"/>
      <c r="I272" s="186"/>
      <c r="J272" s="186"/>
      <c r="K272" s="187" t="str">
        <f>IF(L272="","",LOOKUP(L272,dati!$BE$5:$BF$27))</f>
        <v/>
      </c>
      <c r="L272" s="187"/>
      <c r="M272" s="188"/>
      <c r="N272" s="186"/>
      <c r="O272" s="186" t="s">
        <v>947</v>
      </c>
      <c r="P272" s="186" t="s">
        <v>947</v>
      </c>
      <c r="Q272" s="186" t="s">
        <v>947</v>
      </c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9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7"/>
      <c r="AS272" s="187"/>
      <c r="AT272" s="187"/>
      <c r="AU272" s="187">
        <f t="shared" si="22"/>
        <v>0</v>
      </c>
      <c r="AV272" s="187" t="e">
        <f>IF(AU272="","",LOOKUP(AU272,dati!$AY$4:$AZ$8))</f>
        <v>#N/A</v>
      </c>
      <c r="AW272" s="190" t="e">
        <f t="shared" si="23"/>
        <v>#N/A</v>
      </c>
      <c r="AX272" s="191"/>
      <c r="AY272" s="191"/>
      <c r="AZ272" s="206"/>
      <c r="BA272" s="102">
        <f>LOOKUP(O272,dati!$I$4:$J$6)</f>
        <v>0</v>
      </c>
      <c r="BB272" s="102">
        <f>LOOKUP(P272,dati!$K$4:$L$6)</f>
        <v>0</v>
      </c>
      <c r="BC272" s="102">
        <f>LOOKUP(Q272,dati!$M$4:$N$6)</f>
        <v>0</v>
      </c>
      <c r="BD272" s="102" t="e">
        <f>LOOKUP(R272,dati!$O$4:$P$6)</f>
        <v>#N/A</v>
      </c>
      <c r="BE272" s="102" t="e">
        <f>LOOKUP(S272,dati!$Q$4:$R$6)</f>
        <v>#N/A</v>
      </c>
      <c r="BF272" s="102" t="e">
        <f>LOOKUP(V272,dati!$S$4:$T$5)</f>
        <v>#N/A</v>
      </c>
      <c r="BG272" s="102" t="e">
        <f>LOOKUP(W272,dati!$U$4:$V$5)</f>
        <v>#N/A</v>
      </c>
      <c r="BH272" s="102" t="e">
        <f>LOOKUP(X272,dati!$W$4:$X$5)</f>
        <v>#N/A</v>
      </c>
      <c r="BI272" s="102" t="e">
        <f>LOOKUP(Y272,dati!$Y$4:$Z$5)</f>
        <v>#N/A</v>
      </c>
      <c r="BJ272" s="102" t="e">
        <f>LOOKUP(Z272,dati!$AA$4:$AB$6)</f>
        <v>#N/A</v>
      </c>
      <c r="BK272" s="102" t="e">
        <f>LOOKUP(AB272,dati!$AC$4:$AD$6)</f>
        <v>#N/A</v>
      </c>
      <c r="BL272" s="102" t="e">
        <f>LOOKUP(AE272,dati!$AE$4:$AF$5)</f>
        <v>#N/A</v>
      </c>
      <c r="BM272" s="102" t="e">
        <f>LOOKUP(AF272,dati!$AG$4:$AH$5)</f>
        <v>#N/A</v>
      </c>
      <c r="BN272" s="102" t="e">
        <f>LOOKUP(AG272,dati!$AI$4:$AJ$6)</f>
        <v>#N/A</v>
      </c>
      <c r="BO272" s="102" t="e">
        <f>LOOKUP(AI272,dati!$AK$4:$AL$5)</f>
        <v>#N/A</v>
      </c>
      <c r="BP272" s="102" t="e">
        <f>LOOKUP(AJ272,dati!$AM$4:$AN$5)</f>
        <v>#N/A</v>
      </c>
      <c r="BQ272" s="102" t="e">
        <f>LOOKUP(AK272,dati!$AO$4:$AP$6)</f>
        <v>#N/A</v>
      </c>
      <c r="BR272" s="102" t="str">
        <f>IF(AL272="","#N/D",LOOKUP(AL272,dati!$AQ$4:$AR$6))</f>
        <v>#N/D</v>
      </c>
      <c r="BS272" s="102" t="e">
        <f>LOOKUP(AN272,dati!$AS$4:$AT$5)</f>
        <v>#N/A</v>
      </c>
      <c r="BT272" s="102" t="e">
        <f>LOOKUP(AO272,dati!$AU$4:$AV$5)</f>
        <v>#N/A</v>
      </c>
      <c r="BV272" s="102">
        <f>IF(AND(R272="NO",Q272="SI",P272="SI",O272="SI"),dati!$AY$4,0)</f>
        <v>0</v>
      </c>
      <c r="BW272" s="102">
        <f>IF(AND(R272="NO",Q272="SI",P272="NO",O272="SI"),dati!$AY$5,0)</f>
        <v>0</v>
      </c>
      <c r="BX272" s="102">
        <f>IF(AND(R272="NO",Q272="SI",P272="SI",O272="NO"),dati!$AY$5,0)</f>
        <v>0</v>
      </c>
      <c r="BY272" s="102">
        <f>IF(AND(R272="NO",Q272="SI",P272="NO",O272="NO"),dati!$AY$6,0)</f>
        <v>0</v>
      </c>
      <c r="BZ272" s="102">
        <f>IF(AND(R272="NO",Q272="NO"),dati!$AY$7,0)</f>
        <v>0</v>
      </c>
      <c r="CA272" s="102">
        <f>IF(R272="SI",dati!$AY$8,0)</f>
        <v>0</v>
      </c>
      <c r="CC272" s="103" t="str">
        <f t="shared" si="24"/>
        <v xml:space="preserve"> XX XX XX</v>
      </c>
      <c r="CD272" s="104" t="e">
        <f>LOOKUP(CC272,dati!$BC$4:$BD$9)</f>
        <v>#N/A</v>
      </c>
      <c r="CE272" s="105" t="e">
        <f>LOOKUP(L272,dati!BE273:BF291)</f>
        <v>#N/A</v>
      </c>
    </row>
    <row r="273" spans="1:83" ht="30" customHeight="1" x14ac:dyDescent="0.25">
      <c r="A273" s="209">
        <f t="shared" si="21"/>
        <v>270</v>
      </c>
      <c r="B273" s="179"/>
      <c r="C273" s="192"/>
      <c r="D273" s="193"/>
      <c r="E273" s="194"/>
      <c r="F273" s="200"/>
      <c r="G273" s="186"/>
      <c r="H273" s="186"/>
      <c r="I273" s="186"/>
      <c r="J273" s="186"/>
      <c r="K273" s="187" t="str">
        <f>IF(L273="","",LOOKUP(L273,dati!$BE$5:$BF$27))</f>
        <v/>
      </c>
      <c r="L273" s="187"/>
      <c r="M273" s="188"/>
      <c r="N273" s="186"/>
      <c r="O273" s="186" t="s">
        <v>947</v>
      </c>
      <c r="P273" s="186" t="s">
        <v>947</v>
      </c>
      <c r="Q273" s="186" t="s">
        <v>947</v>
      </c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9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7"/>
      <c r="AS273" s="187"/>
      <c r="AT273" s="187"/>
      <c r="AU273" s="187">
        <f t="shared" si="22"/>
        <v>0</v>
      </c>
      <c r="AV273" s="187" t="e">
        <f>IF(AU273="","",LOOKUP(AU273,dati!$AY$4:$AZ$8))</f>
        <v>#N/A</v>
      </c>
      <c r="AW273" s="190" t="e">
        <f t="shared" si="23"/>
        <v>#N/A</v>
      </c>
      <c r="AX273" s="191"/>
      <c r="AY273" s="191"/>
      <c r="AZ273" s="206"/>
      <c r="BA273" s="102">
        <f>LOOKUP(O273,dati!$I$4:$J$6)</f>
        <v>0</v>
      </c>
      <c r="BB273" s="102">
        <f>LOOKUP(P273,dati!$K$4:$L$6)</f>
        <v>0</v>
      </c>
      <c r="BC273" s="102">
        <f>LOOKUP(Q273,dati!$M$4:$N$6)</f>
        <v>0</v>
      </c>
      <c r="BD273" s="102" t="e">
        <f>LOOKUP(R273,dati!$O$4:$P$6)</f>
        <v>#N/A</v>
      </c>
      <c r="BE273" s="102" t="e">
        <f>LOOKUP(S273,dati!$Q$4:$R$6)</f>
        <v>#N/A</v>
      </c>
      <c r="BF273" s="102" t="e">
        <f>LOOKUP(V273,dati!$S$4:$T$5)</f>
        <v>#N/A</v>
      </c>
      <c r="BG273" s="102" t="e">
        <f>LOOKUP(W273,dati!$U$4:$V$5)</f>
        <v>#N/A</v>
      </c>
      <c r="BH273" s="102" t="e">
        <f>LOOKUP(X273,dati!$W$4:$X$5)</f>
        <v>#N/A</v>
      </c>
      <c r="BI273" s="102" t="e">
        <f>LOOKUP(Y273,dati!$Y$4:$Z$5)</f>
        <v>#N/A</v>
      </c>
      <c r="BJ273" s="102" t="e">
        <f>LOOKUP(Z273,dati!$AA$4:$AB$6)</f>
        <v>#N/A</v>
      </c>
      <c r="BK273" s="102" t="e">
        <f>LOOKUP(AB273,dati!$AC$4:$AD$6)</f>
        <v>#N/A</v>
      </c>
      <c r="BL273" s="102" t="e">
        <f>LOOKUP(AE273,dati!$AE$4:$AF$5)</f>
        <v>#N/A</v>
      </c>
      <c r="BM273" s="102" t="e">
        <f>LOOKUP(AF273,dati!$AG$4:$AH$5)</f>
        <v>#N/A</v>
      </c>
      <c r="BN273" s="102" t="e">
        <f>LOOKUP(AG273,dati!$AI$4:$AJ$6)</f>
        <v>#N/A</v>
      </c>
      <c r="BO273" s="102" t="e">
        <f>LOOKUP(AI273,dati!$AK$4:$AL$5)</f>
        <v>#N/A</v>
      </c>
      <c r="BP273" s="102" t="e">
        <f>LOOKUP(AJ273,dati!$AM$4:$AN$5)</f>
        <v>#N/A</v>
      </c>
      <c r="BQ273" s="102" t="e">
        <f>LOOKUP(AK273,dati!$AO$4:$AP$6)</f>
        <v>#N/A</v>
      </c>
      <c r="BR273" s="102" t="str">
        <f>IF(AL273="","#N/D",LOOKUP(AL273,dati!$AQ$4:$AR$6))</f>
        <v>#N/D</v>
      </c>
      <c r="BS273" s="102" t="e">
        <f>LOOKUP(AN273,dati!$AS$4:$AT$5)</f>
        <v>#N/A</v>
      </c>
      <c r="BT273" s="102" t="e">
        <f>LOOKUP(AO273,dati!$AU$4:$AV$5)</f>
        <v>#N/A</v>
      </c>
      <c r="BV273" s="102">
        <f>IF(AND(R273="NO",Q273="SI",P273="SI",O273="SI"),dati!$AY$4,0)</f>
        <v>0</v>
      </c>
      <c r="BW273" s="102">
        <f>IF(AND(R273="NO",Q273="SI",P273="NO",O273="SI"),dati!$AY$5,0)</f>
        <v>0</v>
      </c>
      <c r="BX273" s="102">
        <f>IF(AND(R273="NO",Q273="SI",P273="SI",O273="NO"),dati!$AY$5,0)</f>
        <v>0</v>
      </c>
      <c r="BY273" s="102">
        <f>IF(AND(R273="NO",Q273="SI",P273="NO",O273="NO"),dati!$AY$6,0)</f>
        <v>0</v>
      </c>
      <c r="BZ273" s="102">
        <f>IF(AND(R273="NO",Q273="NO"),dati!$AY$7,0)</f>
        <v>0</v>
      </c>
      <c r="CA273" s="102">
        <f>IF(R273="SI",dati!$AY$8,0)</f>
        <v>0</v>
      </c>
      <c r="CC273" s="103" t="str">
        <f t="shared" si="24"/>
        <v xml:space="preserve"> XX XX XX</v>
      </c>
      <c r="CD273" s="104" t="e">
        <f>LOOKUP(CC273,dati!$BC$4:$BD$9)</f>
        <v>#N/A</v>
      </c>
      <c r="CE273" s="105" t="e">
        <f>LOOKUP(L273,dati!BE274:BF292)</f>
        <v>#N/A</v>
      </c>
    </row>
    <row r="274" spans="1:83" ht="30" customHeight="1" x14ac:dyDescent="0.25">
      <c r="A274" s="209">
        <f t="shared" si="21"/>
        <v>271</v>
      </c>
      <c r="B274" s="179"/>
      <c r="C274" s="192"/>
      <c r="D274" s="193"/>
      <c r="E274" s="194"/>
      <c r="F274" s="200"/>
      <c r="G274" s="186"/>
      <c r="H274" s="186"/>
      <c r="I274" s="186"/>
      <c r="J274" s="186"/>
      <c r="K274" s="187" t="str">
        <f>IF(L274="","",LOOKUP(L274,dati!$BE$5:$BF$27))</f>
        <v/>
      </c>
      <c r="L274" s="187"/>
      <c r="M274" s="188"/>
      <c r="N274" s="186"/>
      <c r="O274" s="186" t="s">
        <v>947</v>
      </c>
      <c r="P274" s="186" t="s">
        <v>947</v>
      </c>
      <c r="Q274" s="186" t="s">
        <v>947</v>
      </c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9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7"/>
      <c r="AS274" s="187"/>
      <c r="AT274" s="187"/>
      <c r="AU274" s="187">
        <f t="shared" si="22"/>
        <v>0</v>
      </c>
      <c r="AV274" s="187" t="e">
        <f>IF(AU274="","",LOOKUP(AU274,dati!$AY$4:$AZ$8))</f>
        <v>#N/A</v>
      </c>
      <c r="AW274" s="190" t="e">
        <f t="shared" si="23"/>
        <v>#N/A</v>
      </c>
      <c r="AX274" s="191"/>
      <c r="AY274" s="191"/>
      <c r="AZ274" s="206"/>
      <c r="BA274" s="102">
        <f>LOOKUP(O274,dati!$I$4:$J$6)</f>
        <v>0</v>
      </c>
      <c r="BB274" s="102">
        <f>LOOKUP(P274,dati!$K$4:$L$6)</f>
        <v>0</v>
      </c>
      <c r="BC274" s="102">
        <f>LOOKUP(Q274,dati!$M$4:$N$6)</f>
        <v>0</v>
      </c>
      <c r="BD274" s="102" t="e">
        <f>LOOKUP(R274,dati!$O$4:$P$6)</f>
        <v>#N/A</v>
      </c>
      <c r="BE274" s="102" t="e">
        <f>LOOKUP(S274,dati!$Q$4:$R$6)</f>
        <v>#N/A</v>
      </c>
      <c r="BF274" s="102" t="e">
        <f>LOOKUP(V274,dati!$S$4:$T$5)</f>
        <v>#N/A</v>
      </c>
      <c r="BG274" s="102" t="e">
        <f>LOOKUP(W274,dati!$U$4:$V$5)</f>
        <v>#N/A</v>
      </c>
      <c r="BH274" s="102" t="e">
        <f>LOOKUP(X274,dati!$W$4:$X$5)</f>
        <v>#N/A</v>
      </c>
      <c r="BI274" s="102" t="e">
        <f>LOOKUP(Y274,dati!$Y$4:$Z$5)</f>
        <v>#N/A</v>
      </c>
      <c r="BJ274" s="102" t="e">
        <f>LOOKUP(Z274,dati!$AA$4:$AB$6)</f>
        <v>#N/A</v>
      </c>
      <c r="BK274" s="102" t="e">
        <f>LOOKUP(AB274,dati!$AC$4:$AD$6)</f>
        <v>#N/A</v>
      </c>
      <c r="BL274" s="102" t="e">
        <f>LOOKUP(AE274,dati!$AE$4:$AF$5)</f>
        <v>#N/A</v>
      </c>
      <c r="BM274" s="102" t="e">
        <f>LOOKUP(AF274,dati!$AG$4:$AH$5)</f>
        <v>#N/A</v>
      </c>
      <c r="BN274" s="102" t="e">
        <f>LOOKUP(AG274,dati!$AI$4:$AJ$6)</f>
        <v>#N/A</v>
      </c>
      <c r="BO274" s="102" t="e">
        <f>LOOKUP(AI274,dati!$AK$4:$AL$5)</f>
        <v>#N/A</v>
      </c>
      <c r="BP274" s="102" t="e">
        <f>LOOKUP(AJ274,dati!$AM$4:$AN$5)</f>
        <v>#N/A</v>
      </c>
      <c r="BQ274" s="102" t="e">
        <f>LOOKUP(AK274,dati!$AO$4:$AP$6)</f>
        <v>#N/A</v>
      </c>
      <c r="BR274" s="102" t="str">
        <f>IF(AL274="","#N/D",LOOKUP(AL274,dati!$AQ$4:$AR$6))</f>
        <v>#N/D</v>
      </c>
      <c r="BS274" s="102" t="e">
        <f>LOOKUP(AN274,dati!$AS$4:$AT$5)</f>
        <v>#N/A</v>
      </c>
      <c r="BT274" s="102" t="e">
        <f>LOOKUP(AO274,dati!$AU$4:$AV$5)</f>
        <v>#N/A</v>
      </c>
      <c r="BV274" s="102">
        <f>IF(AND(R274="NO",Q274="SI",P274="SI",O274="SI"),dati!$AY$4,0)</f>
        <v>0</v>
      </c>
      <c r="BW274" s="102">
        <f>IF(AND(R274="NO",Q274="SI",P274="NO",O274="SI"),dati!$AY$5,0)</f>
        <v>0</v>
      </c>
      <c r="BX274" s="102">
        <f>IF(AND(R274="NO",Q274="SI",P274="SI",O274="NO"),dati!$AY$5,0)</f>
        <v>0</v>
      </c>
      <c r="BY274" s="102">
        <f>IF(AND(R274="NO",Q274="SI",P274="NO",O274="NO"),dati!$AY$6,0)</f>
        <v>0</v>
      </c>
      <c r="BZ274" s="102">
        <f>IF(AND(R274="NO",Q274="NO"),dati!$AY$7,0)</f>
        <v>0</v>
      </c>
      <c r="CA274" s="102">
        <f>IF(R274="SI",dati!$AY$8,0)</f>
        <v>0</v>
      </c>
      <c r="CC274" s="103" t="str">
        <f t="shared" si="24"/>
        <v xml:space="preserve"> XX XX XX</v>
      </c>
      <c r="CD274" s="104" t="e">
        <f>LOOKUP(CC274,dati!$BC$4:$BD$9)</f>
        <v>#N/A</v>
      </c>
      <c r="CE274" s="105" t="e">
        <f>LOOKUP(L274,dati!BE275:BF293)</f>
        <v>#N/A</v>
      </c>
    </row>
    <row r="275" spans="1:83" ht="30" customHeight="1" x14ac:dyDescent="0.25">
      <c r="A275" s="209">
        <f t="shared" si="21"/>
        <v>272</v>
      </c>
      <c r="B275" s="179"/>
      <c r="C275" s="192"/>
      <c r="D275" s="193"/>
      <c r="E275" s="194"/>
      <c r="F275" s="200"/>
      <c r="G275" s="186"/>
      <c r="H275" s="186"/>
      <c r="I275" s="186"/>
      <c r="J275" s="186"/>
      <c r="K275" s="187" t="str">
        <f>IF(L275="","",LOOKUP(L275,dati!$BE$5:$BF$27))</f>
        <v/>
      </c>
      <c r="L275" s="187"/>
      <c r="M275" s="188"/>
      <c r="N275" s="186"/>
      <c r="O275" s="186" t="s">
        <v>947</v>
      </c>
      <c r="P275" s="186" t="s">
        <v>947</v>
      </c>
      <c r="Q275" s="186" t="s">
        <v>947</v>
      </c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9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7"/>
      <c r="AS275" s="187"/>
      <c r="AT275" s="187"/>
      <c r="AU275" s="187">
        <f t="shared" si="22"/>
        <v>0</v>
      </c>
      <c r="AV275" s="187" t="e">
        <f>IF(AU275="","",LOOKUP(AU275,dati!$AY$4:$AZ$8))</f>
        <v>#N/A</v>
      </c>
      <c r="AW275" s="190" t="e">
        <f t="shared" si="23"/>
        <v>#N/A</v>
      </c>
      <c r="AX275" s="191"/>
      <c r="AY275" s="191"/>
      <c r="AZ275" s="206"/>
      <c r="BA275" s="102">
        <f>LOOKUP(O275,dati!$I$4:$J$6)</f>
        <v>0</v>
      </c>
      <c r="BB275" s="102">
        <f>LOOKUP(P275,dati!$K$4:$L$6)</f>
        <v>0</v>
      </c>
      <c r="BC275" s="102">
        <f>LOOKUP(Q275,dati!$M$4:$N$6)</f>
        <v>0</v>
      </c>
      <c r="BD275" s="102" t="e">
        <f>LOOKUP(R275,dati!$O$4:$P$6)</f>
        <v>#N/A</v>
      </c>
      <c r="BE275" s="102" t="e">
        <f>LOOKUP(S275,dati!$Q$4:$R$6)</f>
        <v>#N/A</v>
      </c>
      <c r="BF275" s="102" t="e">
        <f>LOOKUP(V275,dati!$S$4:$T$5)</f>
        <v>#N/A</v>
      </c>
      <c r="BG275" s="102" t="e">
        <f>LOOKUP(W275,dati!$U$4:$V$5)</f>
        <v>#N/A</v>
      </c>
      <c r="BH275" s="102" t="e">
        <f>LOOKUP(X275,dati!$W$4:$X$5)</f>
        <v>#N/A</v>
      </c>
      <c r="BI275" s="102" t="e">
        <f>LOOKUP(Y275,dati!$Y$4:$Z$5)</f>
        <v>#N/A</v>
      </c>
      <c r="BJ275" s="102" t="e">
        <f>LOOKUP(Z275,dati!$AA$4:$AB$6)</f>
        <v>#N/A</v>
      </c>
      <c r="BK275" s="102" t="e">
        <f>LOOKUP(AB275,dati!$AC$4:$AD$6)</f>
        <v>#N/A</v>
      </c>
      <c r="BL275" s="102" t="e">
        <f>LOOKUP(AE275,dati!$AE$4:$AF$5)</f>
        <v>#N/A</v>
      </c>
      <c r="BM275" s="102" t="e">
        <f>LOOKUP(AF275,dati!$AG$4:$AH$5)</f>
        <v>#N/A</v>
      </c>
      <c r="BN275" s="102" t="e">
        <f>LOOKUP(AG275,dati!$AI$4:$AJ$6)</f>
        <v>#N/A</v>
      </c>
      <c r="BO275" s="102" t="e">
        <f>LOOKUP(AI275,dati!$AK$4:$AL$5)</f>
        <v>#N/A</v>
      </c>
      <c r="BP275" s="102" t="e">
        <f>LOOKUP(AJ275,dati!$AM$4:$AN$5)</f>
        <v>#N/A</v>
      </c>
      <c r="BQ275" s="102" t="e">
        <f>LOOKUP(AK275,dati!$AO$4:$AP$6)</f>
        <v>#N/A</v>
      </c>
      <c r="BR275" s="102" t="str">
        <f>IF(AL275="","#N/D",LOOKUP(AL275,dati!$AQ$4:$AR$6))</f>
        <v>#N/D</v>
      </c>
      <c r="BS275" s="102" t="e">
        <f>LOOKUP(AN275,dati!$AS$4:$AT$5)</f>
        <v>#N/A</v>
      </c>
      <c r="BT275" s="102" t="e">
        <f>LOOKUP(AO275,dati!$AU$4:$AV$5)</f>
        <v>#N/A</v>
      </c>
      <c r="BV275" s="102">
        <f>IF(AND(R275="NO",Q275="SI",P275="SI",O275="SI"),dati!$AY$4,0)</f>
        <v>0</v>
      </c>
      <c r="BW275" s="102">
        <f>IF(AND(R275="NO",Q275="SI",P275="NO",O275="SI"),dati!$AY$5,0)</f>
        <v>0</v>
      </c>
      <c r="BX275" s="102">
        <f>IF(AND(R275="NO",Q275="SI",P275="SI",O275="NO"),dati!$AY$5,0)</f>
        <v>0</v>
      </c>
      <c r="BY275" s="102">
        <f>IF(AND(R275="NO",Q275="SI",P275="NO",O275="NO"),dati!$AY$6,0)</f>
        <v>0</v>
      </c>
      <c r="BZ275" s="102">
        <f>IF(AND(R275="NO",Q275="NO"),dati!$AY$7,0)</f>
        <v>0</v>
      </c>
      <c r="CA275" s="102">
        <f>IF(R275="SI",dati!$AY$8,0)</f>
        <v>0</v>
      </c>
      <c r="CC275" s="103" t="str">
        <f t="shared" si="24"/>
        <v xml:space="preserve"> XX XX XX</v>
      </c>
      <c r="CD275" s="104" t="e">
        <f>LOOKUP(CC275,dati!$BC$4:$BD$9)</f>
        <v>#N/A</v>
      </c>
      <c r="CE275" s="105" t="e">
        <f>LOOKUP(L275,dati!BE276:BF294)</f>
        <v>#N/A</v>
      </c>
    </row>
    <row r="276" spans="1:83" ht="30" customHeight="1" x14ac:dyDescent="0.25">
      <c r="A276" s="209">
        <f t="shared" si="21"/>
        <v>273</v>
      </c>
      <c r="B276" s="179"/>
      <c r="C276" s="192"/>
      <c r="D276" s="193"/>
      <c r="E276" s="194"/>
      <c r="F276" s="200"/>
      <c r="G276" s="186"/>
      <c r="H276" s="186"/>
      <c r="I276" s="186"/>
      <c r="J276" s="186"/>
      <c r="K276" s="187" t="str">
        <f>IF(L276="","",LOOKUP(L276,dati!$BE$5:$BF$27))</f>
        <v/>
      </c>
      <c r="L276" s="187"/>
      <c r="M276" s="188"/>
      <c r="N276" s="186"/>
      <c r="O276" s="186" t="s">
        <v>947</v>
      </c>
      <c r="P276" s="186" t="s">
        <v>947</v>
      </c>
      <c r="Q276" s="186" t="s">
        <v>947</v>
      </c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9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7"/>
      <c r="AS276" s="187"/>
      <c r="AT276" s="187"/>
      <c r="AU276" s="187">
        <f t="shared" si="22"/>
        <v>0</v>
      </c>
      <c r="AV276" s="187" t="e">
        <f>IF(AU276="","",LOOKUP(AU276,dati!$AY$4:$AZ$8))</f>
        <v>#N/A</v>
      </c>
      <c r="AW276" s="190" t="e">
        <f t="shared" si="23"/>
        <v>#N/A</v>
      </c>
      <c r="AX276" s="191"/>
      <c r="AY276" s="191"/>
      <c r="AZ276" s="206"/>
      <c r="BA276" s="102">
        <f>LOOKUP(O276,dati!$I$4:$J$6)</f>
        <v>0</v>
      </c>
      <c r="BB276" s="102">
        <f>LOOKUP(P276,dati!$K$4:$L$6)</f>
        <v>0</v>
      </c>
      <c r="BC276" s="102">
        <f>LOOKUP(Q276,dati!$M$4:$N$6)</f>
        <v>0</v>
      </c>
      <c r="BD276" s="102" t="e">
        <f>LOOKUP(R276,dati!$O$4:$P$6)</f>
        <v>#N/A</v>
      </c>
      <c r="BE276" s="102" t="e">
        <f>LOOKUP(S276,dati!$Q$4:$R$6)</f>
        <v>#N/A</v>
      </c>
      <c r="BF276" s="102" t="e">
        <f>LOOKUP(V276,dati!$S$4:$T$5)</f>
        <v>#N/A</v>
      </c>
      <c r="BG276" s="102" t="e">
        <f>LOOKUP(W276,dati!$U$4:$V$5)</f>
        <v>#N/A</v>
      </c>
      <c r="BH276" s="102" t="e">
        <f>LOOKUP(X276,dati!$W$4:$X$5)</f>
        <v>#N/A</v>
      </c>
      <c r="BI276" s="102" t="e">
        <f>LOOKUP(Y276,dati!$Y$4:$Z$5)</f>
        <v>#N/A</v>
      </c>
      <c r="BJ276" s="102" t="e">
        <f>LOOKUP(Z276,dati!$AA$4:$AB$6)</f>
        <v>#N/A</v>
      </c>
      <c r="BK276" s="102" t="e">
        <f>LOOKUP(AB276,dati!$AC$4:$AD$6)</f>
        <v>#N/A</v>
      </c>
      <c r="BL276" s="102" t="e">
        <f>LOOKUP(AE276,dati!$AE$4:$AF$5)</f>
        <v>#N/A</v>
      </c>
      <c r="BM276" s="102" t="e">
        <f>LOOKUP(AF276,dati!$AG$4:$AH$5)</f>
        <v>#N/A</v>
      </c>
      <c r="BN276" s="102" t="e">
        <f>LOOKUP(AG276,dati!$AI$4:$AJ$6)</f>
        <v>#N/A</v>
      </c>
      <c r="BO276" s="102" t="e">
        <f>LOOKUP(AI276,dati!$AK$4:$AL$5)</f>
        <v>#N/A</v>
      </c>
      <c r="BP276" s="102" t="e">
        <f>LOOKUP(AJ276,dati!$AM$4:$AN$5)</f>
        <v>#N/A</v>
      </c>
      <c r="BQ276" s="102" t="e">
        <f>LOOKUP(AK276,dati!$AO$4:$AP$6)</f>
        <v>#N/A</v>
      </c>
      <c r="BR276" s="102" t="str">
        <f>IF(AL276="","#N/D",LOOKUP(AL276,dati!$AQ$4:$AR$6))</f>
        <v>#N/D</v>
      </c>
      <c r="BS276" s="102" t="e">
        <f>LOOKUP(AN276,dati!$AS$4:$AT$5)</f>
        <v>#N/A</v>
      </c>
      <c r="BT276" s="102" t="e">
        <f>LOOKUP(AO276,dati!$AU$4:$AV$5)</f>
        <v>#N/A</v>
      </c>
      <c r="BV276" s="102">
        <f>IF(AND(R276="NO",Q276="SI",P276="SI",O276="SI"),dati!$AY$4,0)</f>
        <v>0</v>
      </c>
      <c r="BW276" s="102">
        <f>IF(AND(R276="NO",Q276="SI",P276="NO",O276="SI"),dati!$AY$5,0)</f>
        <v>0</v>
      </c>
      <c r="BX276" s="102">
        <f>IF(AND(R276="NO",Q276="SI",P276="SI",O276="NO"),dati!$AY$5,0)</f>
        <v>0</v>
      </c>
      <c r="BY276" s="102">
        <f>IF(AND(R276="NO",Q276="SI",P276="NO",O276="NO"),dati!$AY$6,0)</f>
        <v>0</v>
      </c>
      <c r="BZ276" s="102">
        <f>IF(AND(R276="NO",Q276="NO"),dati!$AY$7,0)</f>
        <v>0</v>
      </c>
      <c r="CA276" s="102">
        <f>IF(R276="SI",dati!$AY$8,0)</f>
        <v>0</v>
      </c>
      <c r="CC276" s="103" t="str">
        <f t="shared" si="24"/>
        <v xml:space="preserve"> XX XX XX</v>
      </c>
      <c r="CD276" s="104" t="e">
        <f>LOOKUP(CC276,dati!$BC$4:$BD$9)</f>
        <v>#N/A</v>
      </c>
      <c r="CE276" s="105" t="e">
        <f>LOOKUP(L276,dati!BE277:BF295)</f>
        <v>#N/A</v>
      </c>
    </row>
    <row r="277" spans="1:83" ht="30" customHeight="1" x14ac:dyDescent="0.25">
      <c r="A277" s="209">
        <f t="shared" si="21"/>
        <v>274</v>
      </c>
      <c r="B277" s="179"/>
      <c r="C277" s="192"/>
      <c r="D277" s="193"/>
      <c r="E277" s="194"/>
      <c r="F277" s="200"/>
      <c r="G277" s="186"/>
      <c r="H277" s="186"/>
      <c r="I277" s="186"/>
      <c r="J277" s="186"/>
      <c r="K277" s="187" t="str">
        <f>IF(L277="","",LOOKUP(L277,dati!$BE$5:$BF$27))</f>
        <v/>
      </c>
      <c r="L277" s="187"/>
      <c r="M277" s="188"/>
      <c r="N277" s="186"/>
      <c r="O277" s="186" t="s">
        <v>947</v>
      </c>
      <c r="P277" s="186" t="s">
        <v>947</v>
      </c>
      <c r="Q277" s="186" t="s">
        <v>947</v>
      </c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9"/>
      <c r="AI277" s="186"/>
      <c r="AJ277" s="186"/>
      <c r="AK277" s="186"/>
      <c r="AL277" s="186"/>
      <c r="AM277" s="186"/>
      <c r="AN277" s="186"/>
      <c r="AO277" s="186"/>
      <c r="AP277" s="186"/>
      <c r="AQ277" s="186"/>
      <c r="AR277" s="187"/>
      <c r="AS277" s="187"/>
      <c r="AT277" s="187"/>
      <c r="AU277" s="187">
        <f t="shared" si="22"/>
        <v>0</v>
      </c>
      <c r="AV277" s="187" t="e">
        <f>IF(AU277="","",LOOKUP(AU277,dati!$AY$4:$AZ$8))</f>
        <v>#N/A</v>
      </c>
      <c r="AW277" s="190" t="e">
        <f t="shared" si="23"/>
        <v>#N/A</v>
      </c>
      <c r="AX277" s="191"/>
      <c r="AY277" s="191"/>
      <c r="AZ277" s="206"/>
      <c r="BA277" s="102">
        <f>LOOKUP(O277,dati!$I$4:$J$6)</f>
        <v>0</v>
      </c>
      <c r="BB277" s="102">
        <f>LOOKUP(P277,dati!$K$4:$L$6)</f>
        <v>0</v>
      </c>
      <c r="BC277" s="102">
        <f>LOOKUP(Q277,dati!$M$4:$N$6)</f>
        <v>0</v>
      </c>
      <c r="BD277" s="102" t="e">
        <f>LOOKUP(R277,dati!$O$4:$P$6)</f>
        <v>#N/A</v>
      </c>
      <c r="BE277" s="102" t="e">
        <f>LOOKUP(S277,dati!$Q$4:$R$6)</f>
        <v>#N/A</v>
      </c>
      <c r="BF277" s="102" t="e">
        <f>LOOKUP(V277,dati!$S$4:$T$5)</f>
        <v>#N/A</v>
      </c>
      <c r="BG277" s="102" t="e">
        <f>LOOKUP(W277,dati!$U$4:$V$5)</f>
        <v>#N/A</v>
      </c>
      <c r="BH277" s="102" t="e">
        <f>LOOKUP(X277,dati!$W$4:$X$5)</f>
        <v>#N/A</v>
      </c>
      <c r="BI277" s="102" t="e">
        <f>LOOKUP(Y277,dati!$Y$4:$Z$5)</f>
        <v>#N/A</v>
      </c>
      <c r="BJ277" s="102" t="e">
        <f>LOOKUP(Z277,dati!$AA$4:$AB$6)</f>
        <v>#N/A</v>
      </c>
      <c r="BK277" s="102" t="e">
        <f>LOOKUP(AB277,dati!$AC$4:$AD$6)</f>
        <v>#N/A</v>
      </c>
      <c r="BL277" s="102" t="e">
        <f>LOOKUP(AE277,dati!$AE$4:$AF$5)</f>
        <v>#N/A</v>
      </c>
      <c r="BM277" s="102" t="e">
        <f>LOOKUP(AF277,dati!$AG$4:$AH$5)</f>
        <v>#N/A</v>
      </c>
      <c r="BN277" s="102" t="e">
        <f>LOOKUP(AG277,dati!$AI$4:$AJ$6)</f>
        <v>#N/A</v>
      </c>
      <c r="BO277" s="102" t="e">
        <f>LOOKUP(AI277,dati!$AK$4:$AL$5)</f>
        <v>#N/A</v>
      </c>
      <c r="BP277" s="102" t="e">
        <f>LOOKUP(AJ277,dati!$AM$4:$AN$5)</f>
        <v>#N/A</v>
      </c>
      <c r="BQ277" s="102" t="e">
        <f>LOOKUP(AK277,dati!$AO$4:$AP$6)</f>
        <v>#N/A</v>
      </c>
      <c r="BR277" s="102" t="str">
        <f>IF(AL277="","#N/D",LOOKUP(AL277,dati!$AQ$4:$AR$6))</f>
        <v>#N/D</v>
      </c>
      <c r="BS277" s="102" t="e">
        <f>LOOKUP(AN277,dati!$AS$4:$AT$5)</f>
        <v>#N/A</v>
      </c>
      <c r="BT277" s="102" t="e">
        <f>LOOKUP(AO277,dati!$AU$4:$AV$5)</f>
        <v>#N/A</v>
      </c>
      <c r="BV277" s="102">
        <f>IF(AND(R277="NO",Q277="SI",P277="SI",O277="SI"),dati!$AY$4,0)</f>
        <v>0</v>
      </c>
      <c r="BW277" s="102">
        <f>IF(AND(R277="NO",Q277="SI",P277="NO",O277="SI"),dati!$AY$5,0)</f>
        <v>0</v>
      </c>
      <c r="BX277" s="102">
        <f>IF(AND(R277="NO",Q277="SI",P277="SI",O277="NO"),dati!$AY$5,0)</f>
        <v>0</v>
      </c>
      <c r="BY277" s="102">
        <f>IF(AND(R277="NO",Q277="SI",P277="NO",O277="NO"),dati!$AY$6,0)</f>
        <v>0</v>
      </c>
      <c r="BZ277" s="102">
        <f>IF(AND(R277="NO",Q277="NO"),dati!$AY$7,0)</f>
        <v>0</v>
      </c>
      <c r="CA277" s="102">
        <f>IF(R277="SI",dati!$AY$8,0)</f>
        <v>0</v>
      </c>
      <c r="CC277" s="103" t="str">
        <f t="shared" si="24"/>
        <v xml:space="preserve"> XX XX XX</v>
      </c>
      <c r="CD277" s="104" t="e">
        <f>LOOKUP(CC277,dati!$BC$4:$BD$9)</f>
        <v>#N/A</v>
      </c>
      <c r="CE277" s="105" t="e">
        <f>LOOKUP(L277,dati!BE278:BF296)</f>
        <v>#N/A</v>
      </c>
    </row>
    <row r="278" spans="1:83" ht="30" customHeight="1" x14ac:dyDescent="0.25">
      <c r="A278" s="209">
        <f t="shared" si="21"/>
        <v>275</v>
      </c>
      <c r="B278" s="179"/>
      <c r="C278" s="192"/>
      <c r="D278" s="193"/>
      <c r="E278" s="194"/>
      <c r="F278" s="200"/>
      <c r="G278" s="186"/>
      <c r="H278" s="186"/>
      <c r="I278" s="186"/>
      <c r="J278" s="186"/>
      <c r="K278" s="187" t="str">
        <f>IF(L278="","",LOOKUP(L278,dati!$BE$5:$BF$27))</f>
        <v/>
      </c>
      <c r="L278" s="187"/>
      <c r="M278" s="188"/>
      <c r="N278" s="186"/>
      <c r="O278" s="186" t="s">
        <v>947</v>
      </c>
      <c r="P278" s="186" t="s">
        <v>947</v>
      </c>
      <c r="Q278" s="186" t="s">
        <v>947</v>
      </c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9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7"/>
      <c r="AS278" s="187"/>
      <c r="AT278" s="187"/>
      <c r="AU278" s="187">
        <f t="shared" si="22"/>
        <v>0</v>
      </c>
      <c r="AV278" s="187" t="e">
        <f>IF(AU278="","",LOOKUP(AU278,dati!$AY$4:$AZ$8))</f>
        <v>#N/A</v>
      </c>
      <c r="AW278" s="190" t="e">
        <f t="shared" si="23"/>
        <v>#N/A</v>
      </c>
      <c r="AX278" s="191"/>
      <c r="AY278" s="191"/>
      <c r="AZ278" s="206"/>
      <c r="BA278" s="102">
        <f>LOOKUP(O278,dati!$I$4:$J$6)</f>
        <v>0</v>
      </c>
      <c r="BB278" s="102">
        <f>LOOKUP(P278,dati!$K$4:$L$6)</f>
        <v>0</v>
      </c>
      <c r="BC278" s="102">
        <f>LOOKUP(Q278,dati!$M$4:$N$6)</f>
        <v>0</v>
      </c>
      <c r="BD278" s="102" t="e">
        <f>LOOKUP(R278,dati!$O$4:$P$6)</f>
        <v>#N/A</v>
      </c>
      <c r="BE278" s="102" t="e">
        <f>LOOKUP(S278,dati!$Q$4:$R$6)</f>
        <v>#N/A</v>
      </c>
      <c r="BF278" s="102" t="e">
        <f>LOOKUP(V278,dati!$S$4:$T$5)</f>
        <v>#N/A</v>
      </c>
      <c r="BG278" s="102" t="e">
        <f>LOOKUP(W278,dati!$U$4:$V$5)</f>
        <v>#N/A</v>
      </c>
      <c r="BH278" s="102" t="e">
        <f>LOOKUP(X278,dati!$W$4:$X$5)</f>
        <v>#N/A</v>
      </c>
      <c r="BI278" s="102" t="e">
        <f>LOOKUP(Y278,dati!$Y$4:$Z$5)</f>
        <v>#N/A</v>
      </c>
      <c r="BJ278" s="102" t="e">
        <f>LOOKUP(Z278,dati!$AA$4:$AB$6)</f>
        <v>#N/A</v>
      </c>
      <c r="BK278" s="102" t="e">
        <f>LOOKUP(AB278,dati!$AC$4:$AD$6)</f>
        <v>#N/A</v>
      </c>
      <c r="BL278" s="102" t="e">
        <f>LOOKUP(AE278,dati!$AE$4:$AF$5)</f>
        <v>#N/A</v>
      </c>
      <c r="BM278" s="102" t="e">
        <f>LOOKUP(AF278,dati!$AG$4:$AH$5)</f>
        <v>#N/A</v>
      </c>
      <c r="BN278" s="102" t="e">
        <f>LOOKUP(AG278,dati!$AI$4:$AJ$6)</f>
        <v>#N/A</v>
      </c>
      <c r="BO278" s="102" t="e">
        <f>LOOKUP(AI278,dati!$AK$4:$AL$5)</f>
        <v>#N/A</v>
      </c>
      <c r="BP278" s="102" t="e">
        <f>LOOKUP(AJ278,dati!$AM$4:$AN$5)</f>
        <v>#N/A</v>
      </c>
      <c r="BQ278" s="102" t="e">
        <f>LOOKUP(AK278,dati!$AO$4:$AP$6)</f>
        <v>#N/A</v>
      </c>
      <c r="BR278" s="102" t="str">
        <f>IF(AL278="","#N/D",LOOKUP(AL278,dati!$AQ$4:$AR$6))</f>
        <v>#N/D</v>
      </c>
      <c r="BS278" s="102" t="e">
        <f>LOOKUP(AN278,dati!$AS$4:$AT$5)</f>
        <v>#N/A</v>
      </c>
      <c r="BT278" s="102" t="e">
        <f>LOOKUP(AO278,dati!$AU$4:$AV$5)</f>
        <v>#N/A</v>
      </c>
      <c r="BV278" s="102">
        <f>IF(AND(R278="NO",Q278="SI",P278="SI",O278="SI"),dati!$AY$4,0)</f>
        <v>0</v>
      </c>
      <c r="BW278" s="102">
        <f>IF(AND(R278="NO",Q278="SI",P278="NO",O278="SI"),dati!$AY$5,0)</f>
        <v>0</v>
      </c>
      <c r="BX278" s="102">
        <f>IF(AND(R278="NO",Q278="SI",P278="SI",O278="NO"),dati!$AY$5,0)</f>
        <v>0</v>
      </c>
      <c r="BY278" s="102">
        <f>IF(AND(R278="NO",Q278="SI",P278="NO",O278="NO"),dati!$AY$6,0)</f>
        <v>0</v>
      </c>
      <c r="BZ278" s="102">
        <f>IF(AND(R278="NO",Q278="NO"),dati!$AY$7,0)</f>
        <v>0</v>
      </c>
      <c r="CA278" s="102">
        <f>IF(R278="SI",dati!$AY$8,0)</f>
        <v>0</v>
      </c>
      <c r="CC278" s="103" t="str">
        <f t="shared" si="24"/>
        <v xml:space="preserve"> XX XX XX</v>
      </c>
      <c r="CD278" s="104" t="e">
        <f>LOOKUP(CC278,dati!$BC$4:$BD$9)</f>
        <v>#N/A</v>
      </c>
      <c r="CE278" s="105" t="e">
        <f>LOOKUP(L278,dati!BE279:BF297)</f>
        <v>#N/A</v>
      </c>
    </row>
    <row r="279" spans="1:83" ht="30" customHeight="1" x14ac:dyDescent="0.25">
      <c r="A279" s="209">
        <f t="shared" si="21"/>
        <v>276</v>
      </c>
      <c r="B279" s="179"/>
      <c r="C279" s="192"/>
      <c r="D279" s="193"/>
      <c r="E279" s="194"/>
      <c r="F279" s="200"/>
      <c r="G279" s="186"/>
      <c r="H279" s="186"/>
      <c r="I279" s="186"/>
      <c r="J279" s="186"/>
      <c r="K279" s="187" t="str">
        <f>IF(L279="","",LOOKUP(L279,dati!$BE$5:$BF$27))</f>
        <v/>
      </c>
      <c r="L279" s="187"/>
      <c r="M279" s="188"/>
      <c r="N279" s="186"/>
      <c r="O279" s="186" t="s">
        <v>947</v>
      </c>
      <c r="P279" s="186" t="s">
        <v>947</v>
      </c>
      <c r="Q279" s="186" t="s">
        <v>947</v>
      </c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9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7"/>
      <c r="AS279" s="187"/>
      <c r="AT279" s="187"/>
      <c r="AU279" s="187">
        <f t="shared" si="22"/>
        <v>0</v>
      </c>
      <c r="AV279" s="187" t="e">
        <f>IF(AU279="","",LOOKUP(AU279,dati!$AY$4:$AZ$8))</f>
        <v>#N/A</v>
      </c>
      <c r="AW279" s="190" t="e">
        <f t="shared" si="23"/>
        <v>#N/A</v>
      </c>
      <c r="AX279" s="191"/>
      <c r="AY279" s="191"/>
      <c r="AZ279" s="206"/>
      <c r="BA279" s="102">
        <f>LOOKUP(O279,dati!$I$4:$J$6)</f>
        <v>0</v>
      </c>
      <c r="BB279" s="102">
        <f>LOOKUP(P279,dati!$K$4:$L$6)</f>
        <v>0</v>
      </c>
      <c r="BC279" s="102">
        <f>LOOKUP(Q279,dati!$M$4:$N$6)</f>
        <v>0</v>
      </c>
      <c r="BD279" s="102" t="e">
        <f>LOOKUP(R279,dati!$O$4:$P$6)</f>
        <v>#N/A</v>
      </c>
      <c r="BE279" s="102" t="e">
        <f>LOOKUP(S279,dati!$Q$4:$R$6)</f>
        <v>#N/A</v>
      </c>
      <c r="BF279" s="102" t="e">
        <f>LOOKUP(V279,dati!$S$4:$T$5)</f>
        <v>#N/A</v>
      </c>
      <c r="BG279" s="102" t="e">
        <f>LOOKUP(W279,dati!$U$4:$V$5)</f>
        <v>#N/A</v>
      </c>
      <c r="BH279" s="102" t="e">
        <f>LOOKUP(X279,dati!$W$4:$X$5)</f>
        <v>#N/A</v>
      </c>
      <c r="BI279" s="102" t="e">
        <f>LOOKUP(Y279,dati!$Y$4:$Z$5)</f>
        <v>#N/A</v>
      </c>
      <c r="BJ279" s="102" t="e">
        <f>LOOKUP(Z279,dati!$AA$4:$AB$6)</f>
        <v>#N/A</v>
      </c>
      <c r="BK279" s="102" t="e">
        <f>LOOKUP(AB279,dati!$AC$4:$AD$6)</f>
        <v>#N/A</v>
      </c>
      <c r="BL279" s="102" t="e">
        <f>LOOKUP(AE279,dati!$AE$4:$AF$5)</f>
        <v>#N/A</v>
      </c>
      <c r="BM279" s="102" t="e">
        <f>LOOKUP(AF279,dati!$AG$4:$AH$5)</f>
        <v>#N/A</v>
      </c>
      <c r="BN279" s="102" t="e">
        <f>LOOKUP(AG279,dati!$AI$4:$AJ$6)</f>
        <v>#N/A</v>
      </c>
      <c r="BO279" s="102" t="e">
        <f>LOOKUP(AI279,dati!$AK$4:$AL$5)</f>
        <v>#N/A</v>
      </c>
      <c r="BP279" s="102" t="e">
        <f>LOOKUP(AJ279,dati!$AM$4:$AN$5)</f>
        <v>#N/A</v>
      </c>
      <c r="BQ279" s="102" t="e">
        <f>LOOKUP(AK279,dati!$AO$4:$AP$6)</f>
        <v>#N/A</v>
      </c>
      <c r="BR279" s="102" t="str">
        <f>IF(AL279="","#N/D",LOOKUP(AL279,dati!$AQ$4:$AR$6))</f>
        <v>#N/D</v>
      </c>
      <c r="BS279" s="102" t="e">
        <f>LOOKUP(AN279,dati!$AS$4:$AT$5)</f>
        <v>#N/A</v>
      </c>
      <c r="BT279" s="102" t="e">
        <f>LOOKUP(AO279,dati!$AU$4:$AV$5)</f>
        <v>#N/A</v>
      </c>
      <c r="BV279" s="102">
        <f>IF(AND(R279="NO",Q279="SI",P279="SI",O279="SI"),dati!$AY$4,0)</f>
        <v>0</v>
      </c>
      <c r="BW279" s="102">
        <f>IF(AND(R279="NO",Q279="SI",P279="NO",O279="SI"),dati!$AY$5,0)</f>
        <v>0</v>
      </c>
      <c r="BX279" s="102">
        <f>IF(AND(R279="NO",Q279="SI",P279="SI",O279="NO"),dati!$AY$5,0)</f>
        <v>0</v>
      </c>
      <c r="BY279" s="102">
        <f>IF(AND(R279="NO",Q279="SI",P279="NO",O279="NO"),dati!$AY$6,0)</f>
        <v>0</v>
      </c>
      <c r="BZ279" s="102">
        <f>IF(AND(R279="NO",Q279="NO"),dati!$AY$7,0)</f>
        <v>0</v>
      </c>
      <c r="CA279" s="102">
        <f>IF(R279="SI",dati!$AY$8,0)</f>
        <v>0</v>
      </c>
      <c r="CC279" s="103" t="str">
        <f t="shared" si="24"/>
        <v xml:space="preserve"> XX XX XX</v>
      </c>
      <c r="CD279" s="104" t="e">
        <f>LOOKUP(CC279,dati!$BC$4:$BD$9)</f>
        <v>#N/A</v>
      </c>
      <c r="CE279" s="105" t="e">
        <f>LOOKUP(L279,dati!BE280:BF298)</f>
        <v>#N/A</v>
      </c>
    </row>
    <row r="280" spans="1:83" ht="30" customHeight="1" x14ac:dyDescent="0.25">
      <c r="A280" s="209">
        <f t="shared" si="21"/>
        <v>277</v>
      </c>
      <c r="B280" s="179"/>
      <c r="C280" s="192"/>
      <c r="D280" s="193"/>
      <c r="E280" s="194"/>
      <c r="F280" s="200"/>
      <c r="G280" s="186"/>
      <c r="H280" s="186"/>
      <c r="I280" s="186"/>
      <c r="J280" s="186"/>
      <c r="K280" s="187" t="str">
        <f>IF(L280="","",LOOKUP(L280,dati!$BE$5:$BF$27))</f>
        <v/>
      </c>
      <c r="L280" s="187"/>
      <c r="M280" s="188"/>
      <c r="N280" s="186"/>
      <c r="O280" s="186" t="s">
        <v>947</v>
      </c>
      <c r="P280" s="186" t="s">
        <v>947</v>
      </c>
      <c r="Q280" s="186" t="s">
        <v>947</v>
      </c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9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7"/>
      <c r="AS280" s="187"/>
      <c r="AT280" s="187"/>
      <c r="AU280" s="187">
        <f t="shared" si="22"/>
        <v>0</v>
      </c>
      <c r="AV280" s="187" t="e">
        <f>IF(AU280="","",LOOKUP(AU280,dati!$AY$4:$AZ$8))</f>
        <v>#N/A</v>
      </c>
      <c r="AW280" s="190" t="e">
        <f t="shared" si="23"/>
        <v>#N/A</v>
      </c>
      <c r="AX280" s="191"/>
      <c r="AY280" s="191"/>
      <c r="AZ280" s="206"/>
      <c r="BA280" s="102">
        <f>LOOKUP(O280,dati!$I$4:$J$6)</f>
        <v>0</v>
      </c>
      <c r="BB280" s="102">
        <f>LOOKUP(P280,dati!$K$4:$L$6)</f>
        <v>0</v>
      </c>
      <c r="BC280" s="102">
        <f>LOOKUP(Q280,dati!$M$4:$N$6)</f>
        <v>0</v>
      </c>
      <c r="BD280" s="102" t="e">
        <f>LOOKUP(R280,dati!$O$4:$P$6)</f>
        <v>#N/A</v>
      </c>
      <c r="BE280" s="102" t="e">
        <f>LOOKUP(S280,dati!$Q$4:$R$6)</f>
        <v>#N/A</v>
      </c>
      <c r="BF280" s="102" t="e">
        <f>LOOKUP(V280,dati!$S$4:$T$5)</f>
        <v>#N/A</v>
      </c>
      <c r="BG280" s="102" t="e">
        <f>LOOKUP(W280,dati!$U$4:$V$5)</f>
        <v>#N/A</v>
      </c>
      <c r="BH280" s="102" t="e">
        <f>LOOKUP(X280,dati!$W$4:$X$5)</f>
        <v>#N/A</v>
      </c>
      <c r="BI280" s="102" t="e">
        <f>LOOKUP(Y280,dati!$Y$4:$Z$5)</f>
        <v>#N/A</v>
      </c>
      <c r="BJ280" s="102" t="e">
        <f>LOOKUP(Z280,dati!$AA$4:$AB$6)</f>
        <v>#N/A</v>
      </c>
      <c r="BK280" s="102" t="e">
        <f>LOOKUP(AB280,dati!$AC$4:$AD$6)</f>
        <v>#N/A</v>
      </c>
      <c r="BL280" s="102" t="e">
        <f>LOOKUP(AE280,dati!$AE$4:$AF$5)</f>
        <v>#N/A</v>
      </c>
      <c r="BM280" s="102" t="e">
        <f>LOOKUP(AF280,dati!$AG$4:$AH$5)</f>
        <v>#N/A</v>
      </c>
      <c r="BN280" s="102" t="e">
        <f>LOOKUP(AG280,dati!$AI$4:$AJ$6)</f>
        <v>#N/A</v>
      </c>
      <c r="BO280" s="102" t="e">
        <f>LOOKUP(AI280,dati!$AK$4:$AL$5)</f>
        <v>#N/A</v>
      </c>
      <c r="BP280" s="102" t="e">
        <f>LOOKUP(AJ280,dati!$AM$4:$AN$5)</f>
        <v>#N/A</v>
      </c>
      <c r="BQ280" s="102" t="e">
        <f>LOOKUP(AK280,dati!$AO$4:$AP$6)</f>
        <v>#N/A</v>
      </c>
      <c r="BR280" s="102" t="str">
        <f>IF(AL280="","#N/D",LOOKUP(AL280,dati!$AQ$4:$AR$6))</f>
        <v>#N/D</v>
      </c>
      <c r="BS280" s="102" t="e">
        <f>LOOKUP(AN280,dati!$AS$4:$AT$5)</f>
        <v>#N/A</v>
      </c>
      <c r="BT280" s="102" t="e">
        <f>LOOKUP(AO280,dati!$AU$4:$AV$5)</f>
        <v>#N/A</v>
      </c>
      <c r="BV280" s="102">
        <f>IF(AND(R280="NO",Q280="SI",P280="SI",O280="SI"),dati!$AY$4,0)</f>
        <v>0</v>
      </c>
      <c r="BW280" s="102">
        <f>IF(AND(R280="NO",Q280="SI",P280="NO",O280="SI"),dati!$AY$5,0)</f>
        <v>0</v>
      </c>
      <c r="BX280" s="102">
        <f>IF(AND(R280="NO",Q280="SI",P280="SI",O280="NO"),dati!$AY$5,0)</f>
        <v>0</v>
      </c>
      <c r="BY280" s="102">
        <f>IF(AND(R280="NO",Q280="SI",P280="NO",O280="NO"),dati!$AY$6,0)</f>
        <v>0</v>
      </c>
      <c r="BZ280" s="102">
        <f>IF(AND(R280="NO",Q280="NO"),dati!$AY$7,0)</f>
        <v>0</v>
      </c>
      <c r="CA280" s="102">
        <f>IF(R280="SI",dati!$AY$8,0)</f>
        <v>0</v>
      </c>
      <c r="CC280" s="103" t="str">
        <f t="shared" si="24"/>
        <v xml:space="preserve"> XX XX XX</v>
      </c>
      <c r="CD280" s="104" t="e">
        <f>LOOKUP(CC280,dati!$BC$4:$BD$9)</f>
        <v>#N/A</v>
      </c>
      <c r="CE280" s="105" t="e">
        <f>LOOKUP(L280,dati!BE281:BF299)</f>
        <v>#N/A</v>
      </c>
    </row>
    <row r="281" spans="1:83" ht="30" customHeight="1" x14ac:dyDescent="0.25">
      <c r="A281" s="209">
        <f t="shared" si="21"/>
        <v>278</v>
      </c>
      <c r="B281" s="179"/>
      <c r="C281" s="192"/>
      <c r="D281" s="193"/>
      <c r="E281" s="194"/>
      <c r="F281" s="200"/>
      <c r="G281" s="186"/>
      <c r="H281" s="186"/>
      <c r="I281" s="186"/>
      <c r="J281" s="186"/>
      <c r="K281" s="187" t="str">
        <f>IF(L281="","",LOOKUP(L281,dati!$BE$5:$BF$27))</f>
        <v/>
      </c>
      <c r="L281" s="187"/>
      <c r="M281" s="188"/>
      <c r="N281" s="186"/>
      <c r="O281" s="186" t="s">
        <v>947</v>
      </c>
      <c r="P281" s="186" t="s">
        <v>947</v>
      </c>
      <c r="Q281" s="186" t="s">
        <v>947</v>
      </c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9"/>
      <c r="AI281" s="186"/>
      <c r="AJ281" s="186"/>
      <c r="AK281" s="186"/>
      <c r="AL281" s="186"/>
      <c r="AM281" s="186"/>
      <c r="AN281" s="186"/>
      <c r="AO281" s="186"/>
      <c r="AP281" s="186"/>
      <c r="AQ281" s="186"/>
      <c r="AR281" s="187"/>
      <c r="AS281" s="187"/>
      <c r="AT281" s="187"/>
      <c r="AU281" s="187">
        <f t="shared" si="22"/>
        <v>0</v>
      </c>
      <c r="AV281" s="187" t="e">
        <f>IF(AU281="","",LOOKUP(AU281,dati!$AY$4:$AZ$8))</f>
        <v>#N/A</v>
      </c>
      <c r="AW281" s="190" t="e">
        <f t="shared" si="23"/>
        <v>#N/A</v>
      </c>
      <c r="AX281" s="191"/>
      <c r="AY281" s="191"/>
      <c r="AZ281" s="206"/>
      <c r="BA281" s="102">
        <f>LOOKUP(O281,dati!$I$4:$J$6)</f>
        <v>0</v>
      </c>
      <c r="BB281" s="102">
        <f>LOOKUP(P281,dati!$K$4:$L$6)</f>
        <v>0</v>
      </c>
      <c r="BC281" s="102">
        <f>LOOKUP(Q281,dati!$M$4:$N$6)</f>
        <v>0</v>
      </c>
      <c r="BD281" s="102" t="e">
        <f>LOOKUP(R281,dati!$O$4:$P$6)</f>
        <v>#N/A</v>
      </c>
      <c r="BE281" s="102" t="e">
        <f>LOOKUP(S281,dati!$Q$4:$R$6)</f>
        <v>#N/A</v>
      </c>
      <c r="BF281" s="102" t="e">
        <f>LOOKUP(V281,dati!$S$4:$T$5)</f>
        <v>#N/A</v>
      </c>
      <c r="BG281" s="102" t="e">
        <f>LOOKUP(W281,dati!$U$4:$V$5)</f>
        <v>#N/A</v>
      </c>
      <c r="BH281" s="102" t="e">
        <f>LOOKUP(X281,dati!$W$4:$X$5)</f>
        <v>#N/A</v>
      </c>
      <c r="BI281" s="102" t="e">
        <f>LOOKUP(Y281,dati!$Y$4:$Z$5)</f>
        <v>#N/A</v>
      </c>
      <c r="BJ281" s="102" t="e">
        <f>LOOKUP(Z281,dati!$AA$4:$AB$6)</f>
        <v>#N/A</v>
      </c>
      <c r="BK281" s="102" t="e">
        <f>LOOKUP(AB281,dati!$AC$4:$AD$6)</f>
        <v>#N/A</v>
      </c>
      <c r="BL281" s="102" t="e">
        <f>LOOKUP(AE281,dati!$AE$4:$AF$5)</f>
        <v>#N/A</v>
      </c>
      <c r="BM281" s="102" t="e">
        <f>LOOKUP(AF281,dati!$AG$4:$AH$5)</f>
        <v>#N/A</v>
      </c>
      <c r="BN281" s="102" t="e">
        <f>LOOKUP(AG281,dati!$AI$4:$AJ$6)</f>
        <v>#N/A</v>
      </c>
      <c r="BO281" s="102" t="e">
        <f>LOOKUP(AI281,dati!$AK$4:$AL$5)</f>
        <v>#N/A</v>
      </c>
      <c r="BP281" s="102" t="e">
        <f>LOOKUP(AJ281,dati!$AM$4:$AN$5)</f>
        <v>#N/A</v>
      </c>
      <c r="BQ281" s="102" t="e">
        <f>LOOKUP(AK281,dati!$AO$4:$AP$6)</f>
        <v>#N/A</v>
      </c>
      <c r="BR281" s="102" t="str">
        <f>IF(AL281="","#N/D",LOOKUP(AL281,dati!$AQ$4:$AR$6))</f>
        <v>#N/D</v>
      </c>
      <c r="BS281" s="102" t="e">
        <f>LOOKUP(AN281,dati!$AS$4:$AT$5)</f>
        <v>#N/A</v>
      </c>
      <c r="BT281" s="102" t="e">
        <f>LOOKUP(AO281,dati!$AU$4:$AV$5)</f>
        <v>#N/A</v>
      </c>
      <c r="BV281" s="102">
        <f>IF(AND(R281="NO",Q281="SI",P281="SI",O281="SI"),dati!$AY$4,0)</f>
        <v>0</v>
      </c>
      <c r="BW281" s="102">
        <f>IF(AND(R281="NO",Q281="SI",P281="NO",O281="SI"),dati!$AY$5,0)</f>
        <v>0</v>
      </c>
      <c r="BX281" s="102">
        <f>IF(AND(R281="NO",Q281="SI",P281="SI",O281="NO"),dati!$AY$5,0)</f>
        <v>0</v>
      </c>
      <c r="BY281" s="102">
        <f>IF(AND(R281="NO",Q281="SI",P281="NO",O281="NO"),dati!$AY$6,0)</f>
        <v>0</v>
      </c>
      <c r="BZ281" s="102">
        <f>IF(AND(R281="NO",Q281="NO"),dati!$AY$7,0)</f>
        <v>0</v>
      </c>
      <c r="CA281" s="102">
        <f>IF(R281="SI",dati!$AY$8,0)</f>
        <v>0</v>
      </c>
      <c r="CC281" s="103" t="str">
        <f t="shared" si="24"/>
        <v xml:space="preserve"> XX XX XX</v>
      </c>
      <c r="CD281" s="104" t="e">
        <f>LOOKUP(CC281,dati!$BC$4:$BD$9)</f>
        <v>#N/A</v>
      </c>
      <c r="CE281" s="105" t="e">
        <f>LOOKUP(L281,dati!BE282:BF300)</f>
        <v>#N/A</v>
      </c>
    </row>
    <row r="282" spans="1:83" ht="30" customHeight="1" x14ac:dyDescent="0.25">
      <c r="A282" s="209">
        <f t="shared" si="21"/>
        <v>279</v>
      </c>
      <c r="B282" s="179"/>
      <c r="C282" s="192"/>
      <c r="D282" s="193"/>
      <c r="E282" s="194"/>
      <c r="F282" s="200"/>
      <c r="G282" s="186"/>
      <c r="H282" s="186"/>
      <c r="I282" s="186"/>
      <c r="J282" s="186"/>
      <c r="K282" s="187" t="str">
        <f>IF(L282="","",LOOKUP(L282,dati!$BE$5:$BF$27))</f>
        <v/>
      </c>
      <c r="L282" s="187"/>
      <c r="M282" s="188"/>
      <c r="N282" s="186"/>
      <c r="O282" s="186" t="s">
        <v>947</v>
      </c>
      <c r="P282" s="186" t="s">
        <v>947</v>
      </c>
      <c r="Q282" s="186" t="s">
        <v>947</v>
      </c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9"/>
      <c r="AI282" s="186"/>
      <c r="AJ282" s="186"/>
      <c r="AK282" s="186"/>
      <c r="AL282" s="186"/>
      <c r="AM282" s="186"/>
      <c r="AN282" s="186"/>
      <c r="AO282" s="186"/>
      <c r="AP282" s="186"/>
      <c r="AQ282" s="186"/>
      <c r="AR282" s="187"/>
      <c r="AS282" s="187"/>
      <c r="AT282" s="187"/>
      <c r="AU282" s="187">
        <f t="shared" si="22"/>
        <v>0</v>
      </c>
      <c r="AV282" s="187" t="e">
        <f>IF(AU282="","",LOOKUP(AU282,dati!$AY$4:$AZ$8))</f>
        <v>#N/A</v>
      </c>
      <c r="AW282" s="190" t="e">
        <f t="shared" si="23"/>
        <v>#N/A</v>
      </c>
      <c r="AX282" s="191"/>
      <c r="AY282" s="191"/>
      <c r="AZ282" s="206"/>
      <c r="BA282" s="102">
        <f>LOOKUP(O282,dati!$I$4:$J$6)</f>
        <v>0</v>
      </c>
      <c r="BB282" s="102">
        <f>LOOKUP(P282,dati!$K$4:$L$6)</f>
        <v>0</v>
      </c>
      <c r="BC282" s="102">
        <f>LOOKUP(Q282,dati!$M$4:$N$6)</f>
        <v>0</v>
      </c>
      <c r="BD282" s="102" t="e">
        <f>LOOKUP(R282,dati!$O$4:$P$6)</f>
        <v>#N/A</v>
      </c>
      <c r="BE282" s="102" t="e">
        <f>LOOKUP(S282,dati!$Q$4:$R$6)</f>
        <v>#N/A</v>
      </c>
      <c r="BF282" s="102" t="e">
        <f>LOOKUP(V282,dati!$S$4:$T$5)</f>
        <v>#N/A</v>
      </c>
      <c r="BG282" s="102" t="e">
        <f>LOOKUP(W282,dati!$U$4:$V$5)</f>
        <v>#N/A</v>
      </c>
      <c r="BH282" s="102" t="e">
        <f>LOOKUP(X282,dati!$W$4:$X$5)</f>
        <v>#N/A</v>
      </c>
      <c r="BI282" s="102" t="e">
        <f>LOOKUP(Y282,dati!$Y$4:$Z$5)</f>
        <v>#N/A</v>
      </c>
      <c r="BJ282" s="102" t="e">
        <f>LOOKUP(Z282,dati!$AA$4:$AB$6)</f>
        <v>#N/A</v>
      </c>
      <c r="BK282" s="102" t="e">
        <f>LOOKUP(AB282,dati!$AC$4:$AD$6)</f>
        <v>#N/A</v>
      </c>
      <c r="BL282" s="102" t="e">
        <f>LOOKUP(AE282,dati!$AE$4:$AF$5)</f>
        <v>#N/A</v>
      </c>
      <c r="BM282" s="102" t="e">
        <f>LOOKUP(AF282,dati!$AG$4:$AH$5)</f>
        <v>#N/A</v>
      </c>
      <c r="BN282" s="102" t="e">
        <f>LOOKUP(AG282,dati!$AI$4:$AJ$6)</f>
        <v>#N/A</v>
      </c>
      <c r="BO282" s="102" t="e">
        <f>LOOKUP(AI282,dati!$AK$4:$AL$5)</f>
        <v>#N/A</v>
      </c>
      <c r="BP282" s="102" t="e">
        <f>LOOKUP(AJ282,dati!$AM$4:$AN$5)</f>
        <v>#N/A</v>
      </c>
      <c r="BQ282" s="102" t="e">
        <f>LOOKUP(AK282,dati!$AO$4:$AP$6)</f>
        <v>#N/A</v>
      </c>
      <c r="BR282" s="102" t="str">
        <f>IF(AL282="","#N/D",LOOKUP(AL282,dati!$AQ$4:$AR$6))</f>
        <v>#N/D</v>
      </c>
      <c r="BS282" s="102" t="e">
        <f>LOOKUP(AN282,dati!$AS$4:$AT$5)</f>
        <v>#N/A</v>
      </c>
      <c r="BT282" s="102" t="e">
        <f>LOOKUP(AO282,dati!$AU$4:$AV$5)</f>
        <v>#N/A</v>
      </c>
      <c r="BV282" s="102">
        <f>IF(AND(R282="NO",Q282="SI",P282="SI",O282="SI"),dati!$AY$4,0)</f>
        <v>0</v>
      </c>
      <c r="BW282" s="102">
        <f>IF(AND(R282="NO",Q282="SI",P282="NO",O282="SI"),dati!$AY$5,0)</f>
        <v>0</v>
      </c>
      <c r="BX282" s="102">
        <f>IF(AND(R282="NO",Q282="SI",P282="SI",O282="NO"),dati!$AY$5,0)</f>
        <v>0</v>
      </c>
      <c r="BY282" s="102">
        <f>IF(AND(R282="NO",Q282="SI",P282="NO",O282="NO"),dati!$AY$6,0)</f>
        <v>0</v>
      </c>
      <c r="BZ282" s="102">
        <f>IF(AND(R282="NO",Q282="NO"),dati!$AY$7,0)</f>
        <v>0</v>
      </c>
      <c r="CA282" s="102">
        <f>IF(R282="SI",dati!$AY$8,0)</f>
        <v>0</v>
      </c>
      <c r="CC282" s="103" t="str">
        <f t="shared" si="24"/>
        <v xml:space="preserve"> XX XX XX</v>
      </c>
      <c r="CD282" s="104" t="e">
        <f>LOOKUP(CC282,dati!$BC$4:$BD$9)</f>
        <v>#N/A</v>
      </c>
      <c r="CE282" s="105" t="e">
        <f>LOOKUP(L282,dati!BE283:BF301)</f>
        <v>#N/A</v>
      </c>
    </row>
    <row r="283" spans="1:83" ht="30" customHeight="1" x14ac:dyDescent="0.25">
      <c r="A283" s="209">
        <f t="shared" si="21"/>
        <v>280</v>
      </c>
      <c r="B283" s="179"/>
      <c r="C283" s="192"/>
      <c r="D283" s="193"/>
      <c r="E283" s="194"/>
      <c r="F283" s="200"/>
      <c r="G283" s="186"/>
      <c r="H283" s="186"/>
      <c r="I283" s="186"/>
      <c r="J283" s="186"/>
      <c r="K283" s="187" t="str">
        <f>IF(L283="","",LOOKUP(L283,dati!$BE$5:$BF$27))</f>
        <v/>
      </c>
      <c r="L283" s="187"/>
      <c r="M283" s="188"/>
      <c r="N283" s="186"/>
      <c r="O283" s="186" t="s">
        <v>947</v>
      </c>
      <c r="P283" s="186" t="s">
        <v>947</v>
      </c>
      <c r="Q283" s="186" t="s">
        <v>947</v>
      </c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9"/>
      <c r="AI283" s="186"/>
      <c r="AJ283" s="186"/>
      <c r="AK283" s="186"/>
      <c r="AL283" s="186"/>
      <c r="AM283" s="186"/>
      <c r="AN283" s="186"/>
      <c r="AO283" s="186"/>
      <c r="AP283" s="186"/>
      <c r="AQ283" s="186"/>
      <c r="AR283" s="187"/>
      <c r="AS283" s="187"/>
      <c r="AT283" s="187"/>
      <c r="AU283" s="187">
        <f t="shared" si="22"/>
        <v>0</v>
      </c>
      <c r="AV283" s="187" t="e">
        <f>IF(AU283="","",LOOKUP(AU283,dati!$AY$4:$AZ$8))</f>
        <v>#N/A</v>
      </c>
      <c r="AW283" s="190" t="e">
        <f t="shared" si="23"/>
        <v>#N/A</v>
      </c>
      <c r="AX283" s="191"/>
      <c r="AY283" s="191"/>
      <c r="AZ283" s="206"/>
      <c r="BA283" s="102">
        <f>LOOKUP(O283,dati!$I$4:$J$6)</f>
        <v>0</v>
      </c>
      <c r="BB283" s="102">
        <f>LOOKUP(P283,dati!$K$4:$L$6)</f>
        <v>0</v>
      </c>
      <c r="BC283" s="102">
        <f>LOOKUP(Q283,dati!$M$4:$N$6)</f>
        <v>0</v>
      </c>
      <c r="BD283" s="102" t="e">
        <f>LOOKUP(R283,dati!$O$4:$P$6)</f>
        <v>#N/A</v>
      </c>
      <c r="BE283" s="102" t="e">
        <f>LOOKUP(S283,dati!$Q$4:$R$6)</f>
        <v>#N/A</v>
      </c>
      <c r="BF283" s="102" t="e">
        <f>LOOKUP(V283,dati!$S$4:$T$5)</f>
        <v>#N/A</v>
      </c>
      <c r="BG283" s="102" t="e">
        <f>LOOKUP(W283,dati!$U$4:$V$5)</f>
        <v>#N/A</v>
      </c>
      <c r="BH283" s="102" t="e">
        <f>LOOKUP(X283,dati!$W$4:$X$5)</f>
        <v>#N/A</v>
      </c>
      <c r="BI283" s="102" t="e">
        <f>LOOKUP(Y283,dati!$Y$4:$Z$5)</f>
        <v>#N/A</v>
      </c>
      <c r="BJ283" s="102" t="e">
        <f>LOOKUP(Z283,dati!$AA$4:$AB$6)</f>
        <v>#N/A</v>
      </c>
      <c r="BK283" s="102" t="e">
        <f>LOOKUP(AB283,dati!$AC$4:$AD$6)</f>
        <v>#N/A</v>
      </c>
      <c r="BL283" s="102" t="e">
        <f>LOOKUP(AE283,dati!$AE$4:$AF$5)</f>
        <v>#N/A</v>
      </c>
      <c r="BM283" s="102" t="e">
        <f>LOOKUP(AF283,dati!$AG$4:$AH$5)</f>
        <v>#N/A</v>
      </c>
      <c r="BN283" s="102" t="e">
        <f>LOOKUP(AG283,dati!$AI$4:$AJ$6)</f>
        <v>#N/A</v>
      </c>
      <c r="BO283" s="102" t="e">
        <f>LOOKUP(AI283,dati!$AK$4:$AL$5)</f>
        <v>#N/A</v>
      </c>
      <c r="BP283" s="102" t="e">
        <f>LOOKUP(AJ283,dati!$AM$4:$AN$5)</f>
        <v>#N/A</v>
      </c>
      <c r="BQ283" s="102" t="e">
        <f>LOOKUP(AK283,dati!$AO$4:$AP$6)</f>
        <v>#N/A</v>
      </c>
      <c r="BR283" s="102" t="str">
        <f>IF(AL283="","#N/D",LOOKUP(AL283,dati!$AQ$4:$AR$6))</f>
        <v>#N/D</v>
      </c>
      <c r="BS283" s="102" t="e">
        <f>LOOKUP(AN283,dati!$AS$4:$AT$5)</f>
        <v>#N/A</v>
      </c>
      <c r="BT283" s="102" t="e">
        <f>LOOKUP(AO283,dati!$AU$4:$AV$5)</f>
        <v>#N/A</v>
      </c>
      <c r="BV283" s="102">
        <f>IF(AND(R283="NO",Q283="SI",P283="SI",O283="SI"),dati!$AY$4,0)</f>
        <v>0</v>
      </c>
      <c r="BW283" s="102">
        <f>IF(AND(R283="NO",Q283="SI",P283="NO",O283="SI"),dati!$AY$5,0)</f>
        <v>0</v>
      </c>
      <c r="BX283" s="102">
        <f>IF(AND(R283="NO",Q283="SI",P283="SI",O283="NO"),dati!$AY$5,0)</f>
        <v>0</v>
      </c>
      <c r="BY283" s="102">
        <f>IF(AND(R283="NO",Q283="SI",P283="NO",O283="NO"),dati!$AY$6,0)</f>
        <v>0</v>
      </c>
      <c r="BZ283" s="102">
        <f>IF(AND(R283="NO",Q283="NO"),dati!$AY$7,0)</f>
        <v>0</v>
      </c>
      <c r="CA283" s="102">
        <f>IF(R283="SI",dati!$AY$8,0)</f>
        <v>0</v>
      </c>
      <c r="CC283" s="103" t="str">
        <f t="shared" si="24"/>
        <v xml:space="preserve"> XX XX XX</v>
      </c>
      <c r="CD283" s="104" t="e">
        <f>LOOKUP(CC283,dati!$BC$4:$BD$9)</f>
        <v>#N/A</v>
      </c>
      <c r="CE283" s="105" t="e">
        <f>LOOKUP(L283,dati!BE284:BF302)</f>
        <v>#N/A</v>
      </c>
    </row>
    <row r="284" spans="1:83" ht="30" customHeight="1" x14ac:dyDescent="0.25">
      <c r="A284" s="209">
        <f t="shared" si="21"/>
        <v>281</v>
      </c>
      <c r="B284" s="179"/>
      <c r="C284" s="192"/>
      <c r="D284" s="193"/>
      <c r="E284" s="194"/>
      <c r="F284" s="200"/>
      <c r="G284" s="186"/>
      <c r="H284" s="186"/>
      <c r="I284" s="186"/>
      <c r="J284" s="186"/>
      <c r="K284" s="187" t="str">
        <f>IF(L284="","",LOOKUP(L284,dati!$BE$5:$BF$27))</f>
        <v/>
      </c>
      <c r="L284" s="187"/>
      <c r="M284" s="188"/>
      <c r="N284" s="186"/>
      <c r="O284" s="186" t="s">
        <v>947</v>
      </c>
      <c r="P284" s="186" t="s">
        <v>947</v>
      </c>
      <c r="Q284" s="186" t="s">
        <v>947</v>
      </c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9"/>
      <c r="AI284" s="186"/>
      <c r="AJ284" s="186"/>
      <c r="AK284" s="186"/>
      <c r="AL284" s="186"/>
      <c r="AM284" s="186"/>
      <c r="AN284" s="186"/>
      <c r="AO284" s="186"/>
      <c r="AP284" s="186"/>
      <c r="AQ284" s="186"/>
      <c r="AR284" s="187"/>
      <c r="AS284" s="187"/>
      <c r="AT284" s="187"/>
      <c r="AU284" s="187">
        <f t="shared" si="22"/>
        <v>0</v>
      </c>
      <c r="AV284" s="187" t="e">
        <f>IF(AU284="","",LOOKUP(AU284,dati!$AY$4:$AZ$8))</f>
        <v>#N/A</v>
      </c>
      <c r="AW284" s="190" t="e">
        <f t="shared" si="23"/>
        <v>#N/A</v>
      </c>
      <c r="AX284" s="191"/>
      <c r="AY284" s="191"/>
      <c r="AZ284" s="206"/>
      <c r="BA284" s="102">
        <f>LOOKUP(O284,dati!$I$4:$J$6)</f>
        <v>0</v>
      </c>
      <c r="BB284" s="102">
        <f>LOOKUP(P284,dati!$K$4:$L$6)</f>
        <v>0</v>
      </c>
      <c r="BC284" s="102">
        <f>LOOKUP(Q284,dati!$M$4:$N$6)</f>
        <v>0</v>
      </c>
      <c r="BD284" s="102" t="e">
        <f>LOOKUP(R284,dati!$O$4:$P$6)</f>
        <v>#N/A</v>
      </c>
      <c r="BE284" s="102" t="e">
        <f>LOOKUP(S284,dati!$Q$4:$R$6)</f>
        <v>#N/A</v>
      </c>
      <c r="BF284" s="102" t="e">
        <f>LOOKUP(V284,dati!$S$4:$T$5)</f>
        <v>#N/A</v>
      </c>
      <c r="BG284" s="102" t="e">
        <f>LOOKUP(W284,dati!$U$4:$V$5)</f>
        <v>#N/A</v>
      </c>
      <c r="BH284" s="102" t="e">
        <f>LOOKUP(X284,dati!$W$4:$X$5)</f>
        <v>#N/A</v>
      </c>
      <c r="BI284" s="102" t="e">
        <f>LOOKUP(Y284,dati!$Y$4:$Z$5)</f>
        <v>#N/A</v>
      </c>
      <c r="BJ284" s="102" t="e">
        <f>LOOKUP(Z284,dati!$AA$4:$AB$6)</f>
        <v>#N/A</v>
      </c>
      <c r="BK284" s="102" t="e">
        <f>LOOKUP(AB284,dati!$AC$4:$AD$6)</f>
        <v>#N/A</v>
      </c>
      <c r="BL284" s="102" t="e">
        <f>LOOKUP(AE284,dati!$AE$4:$AF$5)</f>
        <v>#N/A</v>
      </c>
      <c r="BM284" s="102" t="e">
        <f>LOOKUP(AF284,dati!$AG$4:$AH$5)</f>
        <v>#N/A</v>
      </c>
      <c r="BN284" s="102" t="e">
        <f>LOOKUP(AG284,dati!$AI$4:$AJ$6)</f>
        <v>#N/A</v>
      </c>
      <c r="BO284" s="102" t="e">
        <f>LOOKUP(AI284,dati!$AK$4:$AL$5)</f>
        <v>#N/A</v>
      </c>
      <c r="BP284" s="102" t="e">
        <f>LOOKUP(AJ284,dati!$AM$4:$AN$5)</f>
        <v>#N/A</v>
      </c>
      <c r="BQ284" s="102" t="e">
        <f>LOOKUP(AK284,dati!$AO$4:$AP$6)</f>
        <v>#N/A</v>
      </c>
      <c r="BR284" s="102" t="str">
        <f>IF(AL284="","#N/D",LOOKUP(AL284,dati!$AQ$4:$AR$6))</f>
        <v>#N/D</v>
      </c>
      <c r="BS284" s="102" t="e">
        <f>LOOKUP(AN284,dati!$AS$4:$AT$5)</f>
        <v>#N/A</v>
      </c>
      <c r="BT284" s="102" t="e">
        <f>LOOKUP(AO284,dati!$AU$4:$AV$5)</f>
        <v>#N/A</v>
      </c>
      <c r="BV284" s="102">
        <f>IF(AND(R284="NO",Q284="SI",P284="SI",O284="SI"),dati!$AY$4,0)</f>
        <v>0</v>
      </c>
      <c r="BW284" s="102">
        <f>IF(AND(R284="NO",Q284="SI",P284="NO",O284="SI"),dati!$AY$5,0)</f>
        <v>0</v>
      </c>
      <c r="BX284" s="102">
        <f>IF(AND(R284="NO",Q284="SI",P284="SI",O284="NO"),dati!$AY$5,0)</f>
        <v>0</v>
      </c>
      <c r="BY284" s="102">
        <f>IF(AND(R284="NO",Q284="SI",P284="NO",O284="NO"),dati!$AY$6,0)</f>
        <v>0</v>
      </c>
      <c r="BZ284" s="102">
        <f>IF(AND(R284="NO",Q284="NO"),dati!$AY$7,0)</f>
        <v>0</v>
      </c>
      <c r="CA284" s="102">
        <f>IF(R284="SI",dati!$AY$8,0)</f>
        <v>0</v>
      </c>
      <c r="CC284" s="103" t="str">
        <f t="shared" si="24"/>
        <v xml:space="preserve"> XX XX XX</v>
      </c>
      <c r="CD284" s="104" t="e">
        <f>LOOKUP(CC284,dati!$BC$4:$BD$9)</f>
        <v>#N/A</v>
      </c>
      <c r="CE284" s="105" t="e">
        <f>LOOKUP(L284,dati!BE285:BF303)</f>
        <v>#N/A</v>
      </c>
    </row>
    <row r="285" spans="1:83" ht="30" customHeight="1" x14ac:dyDescent="0.25">
      <c r="A285" s="209">
        <f t="shared" si="21"/>
        <v>282</v>
      </c>
      <c r="B285" s="179"/>
      <c r="C285" s="192"/>
      <c r="D285" s="193"/>
      <c r="E285" s="194"/>
      <c r="F285" s="200"/>
      <c r="G285" s="186"/>
      <c r="H285" s="186"/>
      <c r="I285" s="186"/>
      <c r="J285" s="186"/>
      <c r="K285" s="187" t="str">
        <f>IF(L285="","",LOOKUP(L285,dati!$BE$5:$BF$27))</f>
        <v/>
      </c>
      <c r="L285" s="187"/>
      <c r="M285" s="188"/>
      <c r="N285" s="186"/>
      <c r="O285" s="186" t="s">
        <v>947</v>
      </c>
      <c r="P285" s="186" t="s">
        <v>947</v>
      </c>
      <c r="Q285" s="186" t="s">
        <v>947</v>
      </c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9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7"/>
      <c r="AS285" s="187"/>
      <c r="AT285" s="187"/>
      <c r="AU285" s="187">
        <f t="shared" si="22"/>
        <v>0</v>
      </c>
      <c r="AV285" s="187" t="e">
        <f>IF(AU285="","",LOOKUP(AU285,dati!$AY$4:$AZ$8))</f>
        <v>#N/A</v>
      </c>
      <c r="AW285" s="190" t="e">
        <f t="shared" si="23"/>
        <v>#N/A</v>
      </c>
      <c r="AX285" s="191"/>
      <c r="AY285" s="191"/>
      <c r="AZ285" s="206"/>
      <c r="BA285" s="102">
        <f>LOOKUP(O285,dati!$I$4:$J$6)</f>
        <v>0</v>
      </c>
      <c r="BB285" s="102">
        <f>LOOKUP(P285,dati!$K$4:$L$6)</f>
        <v>0</v>
      </c>
      <c r="BC285" s="102">
        <f>LOOKUP(Q285,dati!$M$4:$N$6)</f>
        <v>0</v>
      </c>
      <c r="BD285" s="102" t="e">
        <f>LOOKUP(R285,dati!$O$4:$P$6)</f>
        <v>#N/A</v>
      </c>
      <c r="BE285" s="102" t="e">
        <f>LOOKUP(S285,dati!$Q$4:$R$6)</f>
        <v>#N/A</v>
      </c>
      <c r="BF285" s="102" t="e">
        <f>LOOKUP(V285,dati!$S$4:$T$5)</f>
        <v>#N/A</v>
      </c>
      <c r="BG285" s="102" t="e">
        <f>LOOKUP(W285,dati!$U$4:$V$5)</f>
        <v>#N/A</v>
      </c>
      <c r="BH285" s="102" t="e">
        <f>LOOKUP(X285,dati!$W$4:$X$5)</f>
        <v>#N/A</v>
      </c>
      <c r="BI285" s="102" t="e">
        <f>LOOKUP(Y285,dati!$Y$4:$Z$5)</f>
        <v>#N/A</v>
      </c>
      <c r="BJ285" s="102" t="e">
        <f>LOOKUP(Z285,dati!$AA$4:$AB$6)</f>
        <v>#N/A</v>
      </c>
      <c r="BK285" s="102" t="e">
        <f>LOOKUP(AB285,dati!$AC$4:$AD$6)</f>
        <v>#N/A</v>
      </c>
      <c r="BL285" s="102" t="e">
        <f>LOOKUP(AE285,dati!$AE$4:$AF$5)</f>
        <v>#N/A</v>
      </c>
      <c r="BM285" s="102" t="e">
        <f>LOOKUP(AF285,dati!$AG$4:$AH$5)</f>
        <v>#N/A</v>
      </c>
      <c r="BN285" s="102" t="e">
        <f>LOOKUP(AG285,dati!$AI$4:$AJ$6)</f>
        <v>#N/A</v>
      </c>
      <c r="BO285" s="102" t="e">
        <f>LOOKUP(AI285,dati!$AK$4:$AL$5)</f>
        <v>#N/A</v>
      </c>
      <c r="BP285" s="102" t="e">
        <f>LOOKUP(AJ285,dati!$AM$4:$AN$5)</f>
        <v>#N/A</v>
      </c>
      <c r="BQ285" s="102" t="e">
        <f>LOOKUP(AK285,dati!$AO$4:$AP$6)</f>
        <v>#N/A</v>
      </c>
      <c r="BR285" s="102" t="str">
        <f>IF(AL285="","#N/D",LOOKUP(AL285,dati!$AQ$4:$AR$6))</f>
        <v>#N/D</v>
      </c>
      <c r="BS285" s="102" t="e">
        <f>LOOKUP(AN285,dati!$AS$4:$AT$5)</f>
        <v>#N/A</v>
      </c>
      <c r="BT285" s="102" t="e">
        <f>LOOKUP(AO285,dati!$AU$4:$AV$5)</f>
        <v>#N/A</v>
      </c>
      <c r="BV285" s="102">
        <f>IF(AND(R285="NO",Q285="SI",P285="SI",O285="SI"),dati!$AY$4,0)</f>
        <v>0</v>
      </c>
      <c r="BW285" s="102">
        <f>IF(AND(R285="NO",Q285="SI",P285="NO",O285="SI"),dati!$AY$5,0)</f>
        <v>0</v>
      </c>
      <c r="BX285" s="102">
        <f>IF(AND(R285="NO",Q285="SI",P285="SI",O285="NO"),dati!$AY$5,0)</f>
        <v>0</v>
      </c>
      <c r="BY285" s="102">
        <f>IF(AND(R285="NO",Q285="SI",P285="NO",O285="NO"),dati!$AY$6,0)</f>
        <v>0</v>
      </c>
      <c r="BZ285" s="102">
        <f>IF(AND(R285="NO",Q285="NO"),dati!$AY$7,0)</f>
        <v>0</v>
      </c>
      <c r="CA285" s="102">
        <f>IF(R285="SI",dati!$AY$8,0)</f>
        <v>0</v>
      </c>
      <c r="CC285" s="103" t="str">
        <f t="shared" si="24"/>
        <v xml:space="preserve"> XX XX XX</v>
      </c>
      <c r="CD285" s="104" t="e">
        <f>LOOKUP(CC285,dati!$BC$4:$BD$9)</f>
        <v>#N/A</v>
      </c>
      <c r="CE285" s="105" t="e">
        <f>LOOKUP(L285,dati!BE286:BF304)</f>
        <v>#N/A</v>
      </c>
    </row>
    <row r="286" spans="1:83" ht="30" customHeight="1" x14ac:dyDescent="0.25">
      <c r="A286" s="209">
        <f t="shared" si="21"/>
        <v>283</v>
      </c>
      <c r="B286" s="179"/>
      <c r="C286" s="192"/>
      <c r="D286" s="193"/>
      <c r="E286" s="194"/>
      <c r="F286" s="200"/>
      <c r="G286" s="186"/>
      <c r="H286" s="186"/>
      <c r="I286" s="186"/>
      <c r="J286" s="186"/>
      <c r="K286" s="187" t="str">
        <f>IF(L286="","",LOOKUP(L286,dati!$BE$5:$BF$27))</f>
        <v/>
      </c>
      <c r="L286" s="187"/>
      <c r="M286" s="188"/>
      <c r="N286" s="186"/>
      <c r="O286" s="186" t="s">
        <v>947</v>
      </c>
      <c r="P286" s="186" t="s">
        <v>947</v>
      </c>
      <c r="Q286" s="186" t="s">
        <v>947</v>
      </c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9"/>
      <c r="AI286" s="186"/>
      <c r="AJ286" s="186"/>
      <c r="AK286" s="186"/>
      <c r="AL286" s="186"/>
      <c r="AM286" s="186"/>
      <c r="AN286" s="186"/>
      <c r="AO286" s="186"/>
      <c r="AP286" s="186"/>
      <c r="AQ286" s="186"/>
      <c r="AR286" s="187"/>
      <c r="AS286" s="187"/>
      <c r="AT286" s="187"/>
      <c r="AU286" s="187">
        <f t="shared" si="22"/>
        <v>0</v>
      </c>
      <c r="AV286" s="187" t="e">
        <f>IF(AU286="","",LOOKUP(AU286,dati!$AY$4:$AZ$8))</f>
        <v>#N/A</v>
      </c>
      <c r="AW286" s="190" t="e">
        <f t="shared" si="23"/>
        <v>#N/A</v>
      </c>
      <c r="AX286" s="191"/>
      <c r="AY286" s="191"/>
      <c r="AZ286" s="206"/>
      <c r="BA286" s="102">
        <f>LOOKUP(O286,dati!$I$4:$J$6)</f>
        <v>0</v>
      </c>
      <c r="BB286" s="102">
        <f>LOOKUP(P286,dati!$K$4:$L$6)</f>
        <v>0</v>
      </c>
      <c r="BC286" s="102">
        <f>LOOKUP(Q286,dati!$M$4:$N$6)</f>
        <v>0</v>
      </c>
      <c r="BD286" s="102" t="e">
        <f>LOOKUP(R286,dati!$O$4:$P$6)</f>
        <v>#N/A</v>
      </c>
      <c r="BE286" s="102" t="e">
        <f>LOOKUP(S286,dati!$Q$4:$R$6)</f>
        <v>#N/A</v>
      </c>
      <c r="BF286" s="102" t="e">
        <f>LOOKUP(V286,dati!$S$4:$T$5)</f>
        <v>#N/A</v>
      </c>
      <c r="BG286" s="102" t="e">
        <f>LOOKUP(W286,dati!$U$4:$V$5)</f>
        <v>#N/A</v>
      </c>
      <c r="BH286" s="102" t="e">
        <f>LOOKUP(X286,dati!$W$4:$X$5)</f>
        <v>#N/A</v>
      </c>
      <c r="BI286" s="102" t="e">
        <f>LOOKUP(Y286,dati!$Y$4:$Z$5)</f>
        <v>#N/A</v>
      </c>
      <c r="BJ286" s="102" t="e">
        <f>LOOKUP(Z286,dati!$AA$4:$AB$6)</f>
        <v>#N/A</v>
      </c>
      <c r="BK286" s="102" t="e">
        <f>LOOKUP(AB286,dati!$AC$4:$AD$6)</f>
        <v>#N/A</v>
      </c>
      <c r="BL286" s="102" t="e">
        <f>LOOKUP(AE286,dati!$AE$4:$AF$5)</f>
        <v>#N/A</v>
      </c>
      <c r="BM286" s="102" t="e">
        <f>LOOKUP(AF286,dati!$AG$4:$AH$5)</f>
        <v>#N/A</v>
      </c>
      <c r="BN286" s="102" t="e">
        <f>LOOKUP(AG286,dati!$AI$4:$AJ$6)</f>
        <v>#N/A</v>
      </c>
      <c r="BO286" s="102" t="e">
        <f>LOOKUP(AI286,dati!$AK$4:$AL$5)</f>
        <v>#N/A</v>
      </c>
      <c r="BP286" s="102" t="e">
        <f>LOOKUP(AJ286,dati!$AM$4:$AN$5)</f>
        <v>#N/A</v>
      </c>
      <c r="BQ286" s="102" t="e">
        <f>LOOKUP(AK286,dati!$AO$4:$AP$6)</f>
        <v>#N/A</v>
      </c>
      <c r="BR286" s="102" t="str">
        <f>IF(AL286="","#N/D",LOOKUP(AL286,dati!$AQ$4:$AR$6))</f>
        <v>#N/D</v>
      </c>
      <c r="BS286" s="102" t="e">
        <f>LOOKUP(AN286,dati!$AS$4:$AT$5)</f>
        <v>#N/A</v>
      </c>
      <c r="BT286" s="102" t="e">
        <f>LOOKUP(AO286,dati!$AU$4:$AV$5)</f>
        <v>#N/A</v>
      </c>
      <c r="BV286" s="102">
        <f>IF(AND(R286="NO",Q286="SI",P286="SI",O286="SI"),dati!$AY$4,0)</f>
        <v>0</v>
      </c>
      <c r="BW286" s="102">
        <f>IF(AND(R286="NO",Q286="SI",P286="NO",O286="SI"),dati!$AY$5,0)</f>
        <v>0</v>
      </c>
      <c r="BX286" s="102">
        <f>IF(AND(R286="NO",Q286="SI",P286="SI",O286="NO"),dati!$AY$5,0)</f>
        <v>0</v>
      </c>
      <c r="BY286" s="102">
        <f>IF(AND(R286="NO",Q286="SI",P286="NO",O286="NO"),dati!$AY$6,0)</f>
        <v>0</v>
      </c>
      <c r="BZ286" s="102">
        <f>IF(AND(R286="NO",Q286="NO"),dati!$AY$7,0)</f>
        <v>0</v>
      </c>
      <c r="CA286" s="102">
        <f>IF(R286="SI",dati!$AY$8,0)</f>
        <v>0</v>
      </c>
      <c r="CC286" s="103" t="str">
        <f t="shared" si="24"/>
        <v xml:space="preserve"> XX XX XX</v>
      </c>
      <c r="CD286" s="104" t="e">
        <f>LOOKUP(CC286,dati!$BC$4:$BD$9)</f>
        <v>#N/A</v>
      </c>
      <c r="CE286" s="105" t="e">
        <f>LOOKUP(L286,dati!BE287:BF305)</f>
        <v>#N/A</v>
      </c>
    </row>
    <row r="287" spans="1:83" ht="30" customHeight="1" x14ac:dyDescent="0.25">
      <c r="A287" s="209">
        <f t="shared" si="21"/>
        <v>284</v>
      </c>
      <c r="B287" s="179"/>
      <c r="C287" s="192"/>
      <c r="D287" s="193"/>
      <c r="E287" s="194"/>
      <c r="F287" s="200"/>
      <c r="G287" s="186"/>
      <c r="H287" s="186"/>
      <c r="I287" s="186"/>
      <c r="J287" s="186"/>
      <c r="K287" s="187" t="str">
        <f>IF(L287="","",LOOKUP(L287,dati!$BE$5:$BF$27))</f>
        <v/>
      </c>
      <c r="L287" s="187"/>
      <c r="M287" s="188"/>
      <c r="N287" s="186"/>
      <c r="O287" s="186" t="s">
        <v>947</v>
      </c>
      <c r="P287" s="186" t="s">
        <v>947</v>
      </c>
      <c r="Q287" s="186" t="s">
        <v>947</v>
      </c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9"/>
      <c r="AI287" s="186"/>
      <c r="AJ287" s="186"/>
      <c r="AK287" s="186"/>
      <c r="AL287" s="186"/>
      <c r="AM287" s="186"/>
      <c r="AN287" s="186"/>
      <c r="AO287" s="186"/>
      <c r="AP287" s="186"/>
      <c r="AQ287" s="186"/>
      <c r="AR287" s="187"/>
      <c r="AS287" s="187"/>
      <c r="AT287" s="187"/>
      <c r="AU287" s="187">
        <f t="shared" si="22"/>
        <v>0</v>
      </c>
      <c r="AV287" s="187" t="e">
        <f>IF(AU287="","",LOOKUP(AU287,dati!$AY$4:$AZ$8))</f>
        <v>#N/A</v>
      </c>
      <c r="AW287" s="190" t="e">
        <f t="shared" si="23"/>
        <v>#N/A</v>
      </c>
      <c r="AX287" s="191"/>
      <c r="AY287" s="191"/>
      <c r="AZ287" s="206"/>
      <c r="BA287" s="102">
        <f>LOOKUP(O287,dati!$I$4:$J$6)</f>
        <v>0</v>
      </c>
      <c r="BB287" s="102">
        <f>LOOKUP(P287,dati!$K$4:$L$6)</f>
        <v>0</v>
      </c>
      <c r="BC287" s="102">
        <f>LOOKUP(Q287,dati!$M$4:$N$6)</f>
        <v>0</v>
      </c>
      <c r="BD287" s="102" t="e">
        <f>LOOKUP(R287,dati!$O$4:$P$6)</f>
        <v>#N/A</v>
      </c>
      <c r="BE287" s="102" t="e">
        <f>LOOKUP(S287,dati!$Q$4:$R$6)</f>
        <v>#N/A</v>
      </c>
      <c r="BF287" s="102" t="e">
        <f>LOOKUP(V287,dati!$S$4:$T$5)</f>
        <v>#N/A</v>
      </c>
      <c r="BG287" s="102" t="e">
        <f>LOOKUP(W287,dati!$U$4:$V$5)</f>
        <v>#N/A</v>
      </c>
      <c r="BH287" s="102" t="e">
        <f>LOOKUP(X287,dati!$W$4:$X$5)</f>
        <v>#N/A</v>
      </c>
      <c r="BI287" s="102" t="e">
        <f>LOOKUP(Y287,dati!$Y$4:$Z$5)</f>
        <v>#N/A</v>
      </c>
      <c r="BJ287" s="102" t="e">
        <f>LOOKUP(Z287,dati!$AA$4:$AB$6)</f>
        <v>#N/A</v>
      </c>
      <c r="BK287" s="102" t="e">
        <f>LOOKUP(AB287,dati!$AC$4:$AD$6)</f>
        <v>#N/A</v>
      </c>
      <c r="BL287" s="102" t="e">
        <f>LOOKUP(AE287,dati!$AE$4:$AF$5)</f>
        <v>#N/A</v>
      </c>
      <c r="BM287" s="102" t="e">
        <f>LOOKUP(AF287,dati!$AG$4:$AH$5)</f>
        <v>#N/A</v>
      </c>
      <c r="BN287" s="102" t="e">
        <f>LOOKUP(AG287,dati!$AI$4:$AJ$6)</f>
        <v>#N/A</v>
      </c>
      <c r="BO287" s="102" t="e">
        <f>LOOKUP(AI287,dati!$AK$4:$AL$5)</f>
        <v>#N/A</v>
      </c>
      <c r="BP287" s="102" t="e">
        <f>LOOKUP(AJ287,dati!$AM$4:$AN$5)</f>
        <v>#N/A</v>
      </c>
      <c r="BQ287" s="102" t="e">
        <f>LOOKUP(AK287,dati!$AO$4:$AP$6)</f>
        <v>#N/A</v>
      </c>
      <c r="BR287" s="102" t="str">
        <f>IF(AL287="","#N/D",LOOKUP(AL287,dati!$AQ$4:$AR$6))</f>
        <v>#N/D</v>
      </c>
      <c r="BS287" s="102" t="e">
        <f>LOOKUP(AN287,dati!$AS$4:$AT$5)</f>
        <v>#N/A</v>
      </c>
      <c r="BT287" s="102" t="e">
        <f>LOOKUP(AO287,dati!$AU$4:$AV$5)</f>
        <v>#N/A</v>
      </c>
      <c r="BV287" s="102">
        <f>IF(AND(R287="NO",Q287="SI",P287="SI",O287="SI"),dati!$AY$4,0)</f>
        <v>0</v>
      </c>
      <c r="BW287" s="102">
        <f>IF(AND(R287="NO",Q287="SI",P287="NO",O287="SI"),dati!$AY$5,0)</f>
        <v>0</v>
      </c>
      <c r="BX287" s="102">
        <f>IF(AND(R287="NO",Q287="SI",P287="SI",O287="NO"),dati!$AY$5,0)</f>
        <v>0</v>
      </c>
      <c r="BY287" s="102">
        <f>IF(AND(R287="NO",Q287="SI",P287="NO",O287="NO"),dati!$AY$6,0)</f>
        <v>0</v>
      </c>
      <c r="BZ287" s="102">
        <f>IF(AND(R287="NO",Q287="NO"),dati!$AY$7,0)</f>
        <v>0</v>
      </c>
      <c r="CA287" s="102">
        <f>IF(R287="SI",dati!$AY$8,0)</f>
        <v>0</v>
      </c>
      <c r="CC287" s="103" t="str">
        <f t="shared" si="24"/>
        <v xml:space="preserve"> XX XX XX</v>
      </c>
      <c r="CD287" s="104" t="e">
        <f>LOOKUP(CC287,dati!$BC$4:$BD$9)</f>
        <v>#N/A</v>
      </c>
      <c r="CE287" s="105" t="e">
        <f>LOOKUP(L287,dati!BE288:BF306)</f>
        <v>#N/A</v>
      </c>
    </row>
    <row r="288" spans="1:83" ht="30" customHeight="1" x14ac:dyDescent="0.25">
      <c r="A288" s="209">
        <f t="shared" si="21"/>
        <v>285</v>
      </c>
      <c r="B288" s="179"/>
      <c r="C288" s="192"/>
      <c r="D288" s="193"/>
      <c r="E288" s="194"/>
      <c r="F288" s="200"/>
      <c r="G288" s="186"/>
      <c r="H288" s="186"/>
      <c r="I288" s="186"/>
      <c r="J288" s="186"/>
      <c r="K288" s="187" t="str">
        <f>IF(L288="","",LOOKUP(L288,dati!$BE$5:$BF$27))</f>
        <v/>
      </c>
      <c r="L288" s="187"/>
      <c r="M288" s="188"/>
      <c r="N288" s="186"/>
      <c r="O288" s="186" t="s">
        <v>947</v>
      </c>
      <c r="P288" s="186" t="s">
        <v>947</v>
      </c>
      <c r="Q288" s="186" t="s">
        <v>947</v>
      </c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9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7"/>
      <c r="AS288" s="187"/>
      <c r="AT288" s="187"/>
      <c r="AU288" s="187">
        <f t="shared" si="22"/>
        <v>0</v>
      </c>
      <c r="AV288" s="187" t="e">
        <f>IF(AU288="","",LOOKUP(AU288,dati!$AY$4:$AZ$8))</f>
        <v>#N/A</v>
      </c>
      <c r="AW288" s="190" t="e">
        <f t="shared" si="23"/>
        <v>#N/A</v>
      </c>
      <c r="AX288" s="191"/>
      <c r="AY288" s="191"/>
      <c r="AZ288" s="206"/>
      <c r="BA288" s="102">
        <f>LOOKUP(O288,dati!$I$4:$J$6)</f>
        <v>0</v>
      </c>
      <c r="BB288" s="102">
        <f>LOOKUP(P288,dati!$K$4:$L$6)</f>
        <v>0</v>
      </c>
      <c r="BC288" s="102">
        <f>LOOKUP(Q288,dati!$M$4:$N$6)</f>
        <v>0</v>
      </c>
      <c r="BD288" s="102" t="e">
        <f>LOOKUP(R288,dati!$O$4:$P$6)</f>
        <v>#N/A</v>
      </c>
      <c r="BE288" s="102" t="e">
        <f>LOOKUP(S288,dati!$Q$4:$R$6)</f>
        <v>#N/A</v>
      </c>
      <c r="BF288" s="102" t="e">
        <f>LOOKUP(V288,dati!$S$4:$T$5)</f>
        <v>#N/A</v>
      </c>
      <c r="BG288" s="102" t="e">
        <f>LOOKUP(W288,dati!$U$4:$V$5)</f>
        <v>#N/A</v>
      </c>
      <c r="BH288" s="102" t="e">
        <f>LOOKUP(X288,dati!$W$4:$X$5)</f>
        <v>#N/A</v>
      </c>
      <c r="BI288" s="102" t="e">
        <f>LOOKUP(Y288,dati!$Y$4:$Z$5)</f>
        <v>#N/A</v>
      </c>
      <c r="BJ288" s="102" t="e">
        <f>LOOKUP(Z288,dati!$AA$4:$AB$6)</f>
        <v>#N/A</v>
      </c>
      <c r="BK288" s="102" t="e">
        <f>LOOKUP(AB288,dati!$AC$4:$AD$6)</f>
        <v>#N/A</v>
      </c>
      <c r="BL288" s="102" t="e">
        <f>LOOKUP(AE288,dati!$AE$4:$AF$5)</f>
        <v>#N/A</v>
      </c>
      <c r="BM288" s="102" t="e">
        <f>LOOKUP(AF288,dati!$AG$4:$AH$5)</f>
        <v>#N/A</v>
      </c>
      <c r="BN288" s="102" t="e">
        <f>LOOKUP(AG288,dati!$AI$4:$AJ$6)</f>
        <v>#N/A</v>
      </c>
      <c r="BO288" s="102" t="e">
        <f>LOOKUP(AI288,dati!$AK$4:$AL$5)</f>
        <v>#N/A</v>
      </c>
      <c r="BP288" s="102" t="e">
        <f>LOOKUP(AJ288,dati!$AM$4:$AN$5)</f>
        <v>#N/A</v>
      </c>
      <c r="BQ288" s="102" t="e">
        <f>LOOKUP(AK288,dati!$AO$4:$AP$6)</f>
        <v>#N/A</v>
      </c>
      <c r="BR288" s="102" t="str">
        <f>IF(AL288="","#N/D",LOOKUP(AL288,dati!$AQ$4:$AR$6))</f>
        <v>#N/D</v>
      </c>
      <c r="BS288" s="102" t="e">
        <f>LOOKUP(AN288,dati!$AS$4:$AT$5)</f>
        <v>#N/A</v>
      </c>
      <c r="BT288" s="102" t="e">
        <f>LOOKUP(AO288,dati!$AU$4:$AV$5)</f>
        <v>#N/A</v>
      </c>
      <c r="BV288" s="102">
        <f>IF(AND(R288="NO",Q288="SI",P288="SI",O288="SI"),dati!$AY$4,0)</f>
        <v>0</v>
      </c>
      <c r="BW288" s="102">
        <f>IF(AND(R288="NO",Q288="SI",P288="NO",O288="SI"),dati!$AY$5,0)</f>
        <v>0</v>
      </c>
      <c r="BX288" s="102">
        <f>IF(AND(R288="NO",Q288="SI",P288="SI",O288="NO"),dati!$AY$5,0)</f>
        <v>0</v>
      </c>
      <c r="BY288" s="102">
        <f>IF(AND(R288="NO",Q288="SI",P288="NO",O288="NO"),dati!$AY$6,0)</f>
        <v>0</v>
      </c>
      <c r="BZ288" s="102">
        <f>IF(AND(R288="NO",Q288="NO"),dati!$AY$7,0)</f>
        <v>0</v>
      </c>
      <c r="CA288" s="102">
        <f>IF(R288="SI",dati!$AY$8,0)</f>
        <v>0</v>
      </c>
      <c r="CC288" s="103" t="str">
        <f t="shared" si="24"/>
        <v xml:space="preserve"> XX XX XX</v>
      </c>
      <c r="CD288" s="104" t="e">
        <f>LOOKUP(CC288,dati!$BC$4:$BD$9)</f>
        <v>#N/A</v>
      </c>
      <c r="CE288" s="105" t="e">
        <f>LOOKUP(L288,dati!BE289:BF307)</f>
        <v>#N/A</v>
      </c>
    </row>
    <row r="289" spans="1:83" ht="30" customHeight="1" x14ac:dyDescent="0.25">
      <c r="A289" s="209">
        <f t="shared" si="21"/>
        <v>286</v>
      </c>
      <c r="B289" s="179"/>
      <c r="C289" s="192"/>
      <c r="D289" s="193"/>
      <c r="E289" s="194"/>
      <c r="F289" s="200"/>
      <c r="G289" s="186"/>
      <c r="H289" s="186"/>
      <c r="I289" s="186"/>
      <c r="J289" s="186"/>
      <c r="K289" s="187" t="str">
        <f>IF(L289="","",LOOKUP(L289,dati!$BE$5:$BF$27))</f>
        <v/>
      </c>
      <c r="L289" s="187"/>
      <c r="M289" s="188"/>
      <c r="N289" s="186"/>
      <c r="O289" s="186" t="s">
        <v>947</v>
      </c>
      <c r="P289" s="186" t="s">
        <v>947</v>
      </c>
      <c r="Q289" s="186" t="s">
        <v>947</v>
      </c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9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7"/>
      <c r="AS289" s="187"/>
      <c r="AT289" s="187"/>
      <c r="AU289" s="187">
        <f t="shared" si="22"/>
        <v>0</v>
      </c>
      <c r="AV289" s="187" t="e">
        <f>IF(AU289="","",LOOKUP(AU289,dati!$AY$4:$AZ$8))</f>
        <v>#N/A</v>
      </c>
      <c r="AW289" s="190" t="e">
        <f t="shared" si="23"/>
        <v>#N/A</v>
      </c>
      <c r="AX289" s="191"/>
      <c r="AY289" s="191"/>
      <c r="AZ289" s="206"/>
      <c r="BA289" s="102">
        <f>LOOKUP(O289,dati!$I$4:$J$6)</f>
        <v>0</v>
      </c>
      <c r="BB289" s="102">
        <f>LOOKUP(P289,dati!$K$4:$L$6)</f>
        <v>0</v>
      </c>
      <c r="BC289" s="102">
        <f>LOOKUP(Q289,dati!$M$4:$N$6)</f>
        <v>0</v>
      </c>
      <c r="BD289" s="102" t="e">
        <f>LOOKUP(R289,dati!$O$4:$P$6)</f>
        <v>#N/A</v>
      </c>
      <c r="BE289" s="102" t="e">
        <f>LOOKUP(S289,dati!$Q$4:$R$6)</f>
        <v>#N/A</v>
      </c>
      <c r="BF289" s="102" t="e">
        <f>LOOKUP(V289,dati!$S$4:$T$5)</f>
        <v>#N/A</v>
      </c>
      <c r="BG289" s="102" t="e">
        <f>LOOKUP(W289,dati!$U$4:$V$5)</f>
        <v>#N/A</v>
      </c>
      <c r="BH289" s="102" t="e">
        <f>LOOKUP(X289,dati!$W$4:$X$5)</f>
        <v>#N/A</v>
      </c>
      <c r="BI289" s="102" t="e">
        <f>LOOKUP(Y289,dati!$Y$4:$Z$5)</f>
        <v>#N/A</v>
      </c>
      <c r="BJ289" s="102" t="e">
        <f>LOOKUP(Z289,dati!$AA$4:$AB$6)</f>
        <v>#N/A</v>
      </c>
      <c r="BK289" s="102" t="e">
        <f>LOOKUP(AB289,dati!$AC$4:$AD$6)</f>
        <v>#N/A</v>
      </c>
      <c r="BL289" s="102" t="e">
        <f>LOOKUP(AE289,dati!$AE$4:$AF$5)</f>
        <v>#N/A</v>
      </c>
      <c r="BM289" s="102" t="e">
        <f>LOOKUP(AF289,dati!$AG$4:$AH$5)</f>
        <v>#N/A</v>
      </c>
      <c r="BN289" s="102" t="e">
        <f>LOOKUP(AG289,dati!$AI$4:$AJ$6)</f>
        <v>#N/A</v>
      </c>
      <c r="BO289" s="102" t="e">
        <f>LOOKUP(AI289,dati!$AK$4:$AL$5)</f>
        <v>#N/A</v>
      </c>
      <c r="BP289" s="102" t="e">
        <f>LOOKUP(AJ289,dati!$AM$4:$AN$5)</f>
        <v>#N/A</v>
      </c>
      <c r="BQ289" s="102" t="e">
        <f>LOOKUP(AK289,dati!$AO$4:$AP$6)</f>
        <v>#N/A</v>
      </c>
      <c r="BR289" s="102" t="str">
        <f>IF(AL289="","#N/D",LOOKUP(AL289,dati!$AQ$4:$AR$6))</f>
        <v>#N/D</v>
      </c>
      <c r="BS289" s="102" t="e">
        <f>LOOKUP(AN289,dati!$AS$4:$AT$5)</f>
        <v>#N/A</v>
      </c>
      <c r="BT289" s="102" t="e">
        <f>LOOKUP(AO289,dati!$AU$4:$AV$5)</f>
        <v>#N/A</v>
      </c>
      <c r="BV289" s="102">
        <f>IF(AND(R289="NO",Q289="SI",P289="SI",O289="SI"),dati!$AY$4,0)</f>
        <v>0</v>
      </c>
      <c r="BW289" s="102">
        <f>IF(AND(R289="NO",Q289="SI",P289="NO",O289="SI"),dati!$AY$5,0)</f>
        <v>0</v>
      </c>
      <c r="BX289" s="102">
        <f>IF(AND(R289="NO",Q289="SI",P289="SI",O289="NO"),dati!$AY$5,0)</f>
        <v>0</v>
      </c>
      <c r="BY289" s="102">
        <f>IF(AND(R289="NO",Q289="SI",P289="NO",O289="NO"),dati!$AY$6,0)</f>
        <v>0</v>
      </c>
      <c r="BZ289" s="102">
        <f>IF(AND(R289="NO",Q289="NO"),dati!$AY$7,0)</f>
        <v>0</v>
      </c>
      <c r="CA289" s="102">
        <f>IF(R289="SI",dati!$AY$8,0)</f>
        <v>0</v>
      </c>
      <c r="CC289" s="103" t="str">
        <f t="shared" si="24"/>
        <v xml:space="preserve"> XX XX XX</v>
      </c>
      <c r="CD289" s="104" t="e">
        <f>LOOKUP(CC289,dati!$BC$4:$BD$9)</f>
        <v>#N/A</v>
      </c>
      <c r="CE289" s="105" t="e">
        <f>LOOKUP(L289,dati!BE290:BF308)</f>
        <v>#N/A</v>
      </c>
    </row>
    <row r="290" spans="1:83" ht="30" customHeight="1" x14ac:dyDescent="0.25">
      <c r="A290" s="209">
        <f t="shared" si="21"/>
        <v>287</v>
      </c>
      <c r="B290" s="179"/>
      <c r="C290" s="192"/>
      <c r="D290" s="193"/>
      <c r="E290" s="194"/>
      <c r="F290" s="200"/>
      <c r="G290" s="186"/>
      <c r="H290" s="186"/>
      <c r="I290" s="186"/>
      <c r="J290" s="186"/>
      <c r="K290" s="187" t="str">
        <f>IF(L290="","",LOOKUP(L290,dati!$BE$5:$BF$27))</f>
        <v/>
      </c>
      <c r="L290" s="187"/>
      <c r="M290" s="188"/>
      <c r="N290" s="186"/>
      <c r="O290" s="186" t="s">
        <v>947</v>
      </c>
      <c r="P290" s="186" t="s">
        <v>947</v>
      </c>
      <c r="Q290" s="186" t="s">
        <v>947</v>
      </c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9"/>
      <c r="AI290" s="186"/>
      <c r="AJ290" s="186"/>
      <c r="AK290" s="186"/>
      <c r="AL290" s="186"/>
      <c r="AM290" s="186"/>
      <c r="AN290" s="186"/>
      <c r="AO290" s="186"/>
      <c r="AP290" s="186"/>
      <c r="AQ290" s="186"/>
      <c r="AR290" s="187"/>
      <c r="AS290" s="187"/>
      <c r="AT290" s="187"/>
      <c r="AU290" s="187">
        <f t="shared" si="22"/>
        <v>0</v>
      </c>
      <c r="AV290" s="187" t="e">
        <f>IF(AU290="","",LOOKUP(AU290,dati!$AY$4:$AZ$8))</f>
        <v>#N/A</v>
      </c>
      <c r="AW290" s="190" t="e">
        <f t="shared" si="23"/>
        <v>#N/A</v>
      </c>
      <c r="AX290" s="191"/>
      <c r="AY290" s="191"/>
      <c r="AZ290" s="206"/>
      <c r="BA290" s="102">
        <f>LOOKUP(O290,dati!$I$4:$J$6)</f>
        <v>0</v>
      </c>
      <c r="BB290" s="102">
        <f>LOOKUP(P290,dati!$K$4:$L$6)</f>
        <v>0</v>
      </c>
      <c r="BC290" s="102">
        <f>LOOKUP(Q290,dati!$M$4:$N$6)</f>
        <v>0</v>
      </c>
      <c r="BD290" s="102" t="e">
        <f>LOOKUP(R290,dati!$O$4:$P$6)</f>
        <v>#N/A</v>
      </c>
      <c r="BE290" s="102" t="e">
        <f>LOOKUP(S290,dati!$Q$4:$R$6)</f>
        <v>#N/A</v>
      </c>
      <c r="BF290" s="102" t="e">
        <f>LOOKUP(V290,dati!$S$4:$T$5)</f>
        <v>#N/A</v>
      </c>
      <c r="BG290" s="102" t="e">
        <f>LOOKUP(W290,dati!$U$4:$V$5)</f>
        <v>#N/A</v>
      </c>
      <c r="BH290" s="102" t="e">
        <f>LOOKUP(X290,dati!$W$4:$X$5)</f>
        <v>#N/A</v>
      </c>
      <c r="BI290" s="102" t="e">
        <f>LOOKUP(Y290,dati!$Y$4:$Z$5)</f>
        <v>#N/A</v>
      </c>
      <c r="BJ290" s="102" t="e">
        <f>LOOKUP(Z290,dati!$AA$4:$AB$6)</f>
        <v>#N/A</v>
      </c>
      <c r="BK290" s="102" t="e">
        <f>LOOKUP(AB290,dati!$AC$4:$AD$6)</f>
        <v>#N/A</v>
      </c>
      <c r="BL290" s="102" t="e">
        <f>LOOKUP(AE290,dati!$AE$4:$AF$5)</f>
        <v>#N/A</v>
      </c>
      <c r="BM290" s="102" t="e">
        <f>LOOKUP(AF290,dati!$AG$4:$AH$5)</f>
        <v>#N/A</v>
      </c>
      <c r="BN290" s="102" t="e">
        <f>LOOKUP(AG290,dati!$AI$4:$AJ$6)</f>
        <v>#N/A</v>
      </c>
      <c r="BO290" s="102" t="e">
        <f>LOOKUP(AI290,dati!$AK$4:$AL$5)</f>
        <v>#N/A</v>
      </c>
      <c r="BP290" s="102" t="e">
        <f>LOOKUP(AJ290,dati!$AM$4:$AN$5)</f>
        <v>#N/A</v>
      </c>
      <c r="BQ290" s="102" t="e">
        <f>LOOKUP(AK290,dati!$AO$4:$AP$6)</f>
        <v>#N/A</v>
      </c>
      <c r="BR290" s="102" t="str">
        <f>IF(AL290="","#N/D",LOOKUP(AL290,dati!$AQ$4:$AR$6))</f>
        <v>#N/D</v>
      </c>
      <c r="BS290" s="102" t="e">
        <f>LOOKUP(AN290,dati!$AS$4:$AT$5)</f>
        <v>#N/A</v>
      </c>
      <c r="BT290" s="102" t="e">
        <f>LOOKUP(AO290,dati!$AU$4:$AV$5)</f>
        <v>#N/A</v>
      </c>
      <c r="BV290" s="102">
        <f>IF(AND(R290="NO",Q290="SI",P290="SI",O290="SI"),dati!$AY$4,0)</f>
        <v>0</v>
      </c>
      <c r="BW290" s="102">
        <f>IF(AND(R290="NO",Q290="SI",P290="NO",O290="SI"),dati!$AY$5,0)</f>
        <v>0</v>
      </c>
      <c r="BX290" s="102">
        <f>IF(AND(R290="NO",Q290="SI",P290="SI",O290="NO"),dati!$AY$5,0)</f>
        <v>0</v>
      </c>
      <c r="BY290" s="102">
        <f>IF(AND(R290="NO",Q290="SI",P290="NO",O290="NO"),dati!$AY$6,0)</f>
        <v>0</v>
      </c>
      <c r="BZ290" s="102">
        <f>IF(AND(R290="NO",Q290="NO"),dati!$AY$7,0)</f>
        <v>0</v>
      </c>
      <c r="CA290" s="102">
        <f>IF(R290="SI",dati!$AY$8,0)</f>
        <v>0</v>
      </c>
      <c r="CC290" s="103" t="str">
        <f t="shared" si="24"/>
        <v xml:space="preserve"> XX XX XX</v>
      </c>
      <c r="CD290" s="104" t="e">
        <f>LOOKUP(CC290,dati!$BC$4:$BD$9)</f>
        <v>#N/A</v>
      </c>
      <c r="CE290" s="105" t="e">
        <f>LOOKUP(L290,dati!BE291:BF309)</f>
        <v>#N/A</v>
      </c>
    </row>
    <row r="291" spans="1:83" ht="30" customHeight="1" x14ac:dyDescent="0.25">
      <c r="A291" s="209">
        <f t="shared" si="21"/>
        <v>288</v>
      </c>
      <c r="B291" s="179"/>
      <c r="C291" s="192"/>
      <c r="D291" s="193"/>
      <c r="E291" s="194"/>
      <c r="F291" s="200"/>
      <c r="G291" s="186"/>
      <c r="H291" s="186"/>
      <c r="I291" s="186"/>
      <c r="J291" s="186"/>
      <c r="K291" s="187" t="str">
        <f>IF(L291="","",LOOKUP(L291,dati!$BE$5:$BF$27))</f>
        <v/>
      </c>
      <c r="L291" s="187"/>
      <c r="M291" s="188"/>
      <c r="N291" s="186"/>
      <c r="O291" s="186" t="s">
        <v>947</v>
      </c>
      <c r="P291" s="186" t="s">
        <v>947</v>
      </c>
      <c r="Q291" s="186" t="s">
        <v>947</v>
      </c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9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7"/>
      <c r="AS291" s="187"/>
      <c r="AT291" s="187"/>
      <c r="AU291" s="187">
        <f t="shared" si="22"/>
        <v>0</v>
      </c>
      <c r="AV291" s="187" t="e">
        <f>IF(AU291="","",LOOKUP(AU291,dati!$AY$4:$AZ$8))</f>
        <v>#N/A</v>
      </c>
      <c r="AW291" s="190" t="e">
        <f t="shared" si="23"/>
        <v>#N/A</v>
      </c>
      <c r="AX291" s="191"/>
      <c r="AY291" s="191"/>
      <c r="AZ291" s="206"/>
      <c r="BA291" s="102">
        <f>LOOKUP(O291,dati!$I$4:$J$6)</f>
        <v>0</v>
      </c>
      <c r="BB291" s="102">
        <f>LOOKUP(P291,dati!$K$4:$L$6)</f>
        <v>0</v>
      </c>
      <c r="BC291" s="102">
        <f>LOOKUP(Q291,dati!$M$4:$N$6)</f>
        <v>0</v>
      </c>
      <c r="BD291" s="102" t="e">
        <f>LOOKUP(R291,dati!$O$4:$P$6)</f>
        <v>#N/A</v>
      </c>
      <c r="BE291" s="102" t="e">
        <f>LOOKUP(S291,dati!$Q$4:$R$6)</f>
        <v>#N/A</v>
      </c>
      <c r="BF291" s="102" t="e">
        <f>LOOKUP(V291,dati!$S$4:$T$5)</f>
        <v>#N/A</v>
      </c>
      <c r="BG291" s="102" t="e">
        <f>LOOKUP(W291,dati!$U$4:$V$5)</f>
        <v>#N/A</v>
      </c>
      <c r="BH291" s="102" t="e">
        <f>LOOKUP(X291,dati!$W$4:$X$5)</f>
        <v>#N/A</v>
      </c>
      <c r="BI291" s="102" t="e">
        <f>LOOKUP(Y291,dati!$Y$4:$Z$5)</f>
        <v>#N/A</v>
      </c>
      <c r="BJ291" s="102" t="e">
        <f>LOOKUP(Z291,dati!$AA$4:$AB$6)</f>
        <v>#N/A</v>
      </c>
      <c r="BK291" s="102" t="e">
        <f>LOOKUP(AB291,dati!$AC$4:$AD$6)</f>
        <v>#N/A</v>
      </c>
      <c r="BL291" s="102" t="e">
        <f>LOOKUP(AE291,dati!$AE$4:$AF$5)</f>
        <v>#N/A</v>
      </c>
      <c r="BM291" s="102" t="e">
        <f>LOOKUP(AF291,dati!$AG$4:$AH$5)</f>
        <v>#N/A</v>
      </c>
      <c r="BN291" s="102" t="e">
        <f>LOOKUP(AG291,dati!$AI$4:$AJ$6)</f>
        <v>#N/A</v>
      </c>
      <c r="BO291" s="102" t="e">
        <f>LOOKUP(AI291,dati!$AK$4:$AL$5)</f>
        <v>#N/A</v>
      </c>
      <c r="BP291" s="102" t="e">
        <f>LOOKUP(AJ291,dati!$AM$4:$AN$5)</f>
        <v>#N/A</v>
      </c>
      <c r="BQ291" s="102" t="e">
        <f>LOOKUP(AK291,dati!$AO$4:$AP$6)</f>
        <v>#N/A</v>
      </c>
      <c r="BR291" s="102" t="str">
        <f>IF(AL291="","#N/D",LOOKUP(AL291,dati!$AQ$4:$AR$6))</f>
        <v>#N/D</v>
      </c>
      <c r="BS291" s="102" t="e">
        <f>LOOKUP(AN291,dati!$AS$4:$AT$5)</f>
        <v>#N/A</v>
      </c>
      <c r="BT291" s="102" t="e">
        <f>LOOKUP(AO291,dati!$AU$4:$AV$5)</f>
        <v>#N/A</v>
      </c>
      <c r="BV291" s="102">
        <f>IF(AND(R291="NO",Q291="SI",P291="SI",O291="SI"),dati!$AY$4,0)</f>
        <v>0</v>
      </c>
      <c r="BW291" s="102">
        <f>IF(AND(R291="NO",Q291="SI",P291="NO",O291="SI"),dati!$AY$5,0)</f>
        <v>0</v>
      </c>
      <c r="BX291" s="102">
        <f>IF(AND(R291="NO",Q291="SI",P291="SI",O291="NO"),dati!$AY$5,0)</f>
        <v>0</v>
      </c>
      <c r="BY291" s="102">
        <f>IF(AND(R291="NO",Q291="SI",P291="NO",O291="NO"),dati!$AY$6,0)</f>
        <v>0</v>
      </c>
      <c r="BZ291" s="102">
        <f>IF(AND(R291="NO",Q291="NO"),dati!$AY$7,0)</f>
        <v>0</v>
      </c>
      <c r="CA291" s="102">
        <f>IF(R291="SI",dati!$AY$8,0)</f>
        <v>0</v>
      </c>
      <c r="CC291" s="103" t="str">
        <f t="shared" si="24"/>
        <v xml:space="preserve"> XX XX XX</v>
      </c>
      <c r="CD291" s="104" t="e">
        <f>LOOKUP(CC291,dati!$BC$4:$BD$9)</f>
        <v>#N/A</v>
      </c>
      <c r="CE291" s="105" t="e">
        <f>LOOKUP(L291,dati!BE292:BF310)</f>
        <v>#N/A</v>
      </c>
    </row>
    <row r="292" spans="1:83" ht="30" customHeight="1" x14ac:dyDescent="0.25">
      <c r="A292" s="209">
        <f t="shared" si="21"/>
        <v>289</v>
      </c>
      <c r="B292" s="179"/>
      <c r="C292" s="192"/>
      <c r="D292" s="193"/>
      <c r="E292" s="194"/>
      <c r="F292" s="200"/>
      <c r="G292" s="186"/>
      <c r="H292" s="186"/>
      <c r="I292" s="186"/>
      <c r="J292" s="186"/>
      <c r="K292" s="187" t="str">
        <f>IF(L292="","",LOOKUP(L292,dati!$BE$5:$BF$27))</f>
        <v/>
      </c>
      <c r="L292" s="187"/>
      <c r="M292" s="188"/>
      <c r="N292" s="186"/>
      <c r="O292" s="186" t="s">
        <v>947</v>
      </c>
      <c r="P292" s="186" t="s">
        <v>947</v>
      </c>
      <c r="Q292" s="186" t="s">
        <v>947</v>
      </c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9"/>
      <c r="AI292" s="186"/>
      <c r="AJ292" s="186"/>
      <c r="AK292" s="186"/>
      <c r="AL292" s="186"/>
      <c r="AM292" s="186"/>
      <c r="AN292" s="186"/>
      <c r="AO292" s="186"/>
      <c r="AP292" s="186"/>
      <c r="AQ292" s="186"/>
      <c r="AR292" s="187"/>
      <c r="AS292" s="187"/>
      <c r="AT292" s="187"/>
      <c r="AU292" s="187">
        <f t="shared" si="22"/>
        <v>0</v>
      </c>
      <c r="AV292" s="187" t="e">
        <f>IF(AU292="","",LOOKUP(AU292,dati!$AY$4:$AZ$8))</f>
        <v>#N/A</v>
      </c>
      <c r="AW292" s="190" t="e">
        <f t="shared" si="23"/>
        <v>#N/A</v>
      </c>
      <c r="AX292" s="191"/>
      <c r="AY292" s="191"/>
      <c r="AZ292" s="206"/>
      <c r="BA292" s="102">
        <f>LOOKUP(O292,dati!$I$4:$J$6)</f>
        <v>0</v>
      </c>
      <c r="BB292" s="102">
        <f>LOOKUP(P292,dati!$K$4:$L$6)</f>
        <v>0</v>
      </c>
      <c r="BC292" s="102">
        <f>LOOKUP(Q292,dati!$M$4:$N$6)</f>
        <v>0</v>
      </c>
      <c r="BD292" s="102" t="e">
        <f>LOOKUP(R292,dati!$O$4:$P$6)</f>
        <v>#N/A</v>
      </c>
      <c r="BE292" s="102" t="e">
        <f>LOOKUP(S292,dati!$Q$4:$R$6)</f>
        <v>#N/A</v>
      </c>
      <c r="BF292" s="102" t="e">
        <f>LOOKUP(V292,dati!$S$4:$T$5)</f>
        <v>#N/A</v>
      </c>
      <c r="BG292" s="102" t="e">
        <f>LOOKUP(W292,dati!$U$4:$V$5)</f>
        <v>#N/A</v>
      </c>
      <c r="BH292" s="102" t="e">
        <f>LOOKUP(X292,dati!$W$4:$X$5)</f>
        <v>#N/A</v>
      </c>
      <c r="BI292" s="102" t="e">
        <f>LOOKUP(Y292,dati!$Y$4:$Z$5)</f>
        <v>#N/A</v>
      </c>
      <c r="BJ292" s="102" t="e">
        <f>LOOKUP(Z292,dati!$AA$4:$AB$6)</f>
        <v>#N/A</v>
      </c>
      <c r="BK292" s="102" t="e">
        <f>LOOKUP(AB292,dati!$AC$4:$AD$6)</f>
        <v>#N/A</v>
      </c>
      <c r="BL292" s="102" t="e">
        <f>LOOKUP(AE292,dati!$AE$4:$AF$5)</f>
        <v>#N/A</v>
      </c>
      <c r="BM292" s="102" t="e">
        <f>LOOKUP(AF292,dati!$AG$4:$AH$5)</f>
        <v>#N/A</v>
      </c>
      <c r="BN292" s="102" t="e">
        <f>LOOKUP(AG292,dati!$AI$4:$AJ$6)</f>
        <v>#N/A</v>
      </c>
      <c r="BO292" s="102" t="e">
        <f>LOOKUP(AI292,dati!$AK$4:$AL$5)</f>
        <v>#N/A</v>
      </c>
      <c r="BP292" s="102" t="e">
        <f>LOOKUP(AJ292,dati!$AM$4:$AN$5)</f>
        <v>#N/A</v>
      </c>
      <c r="BQ292" s="102" t="e">
        <f>LOOKUP(AK292,dati!$AO$4:$AP$6)</f>
        <v>#N/A</v>
      </c>
      <c r="BR292" s="102" t="str">
        <f>IF(AL292="","#N/D",LOOKUP(AL292,dati!$AQ$4:$AR$6))</f>
        <v>#N/D</v>
      </c>
      <c r="BS292" s="102" t="e">
        <f>LOOKUP(AN292,dati!$AS$4:$AT$5)</f>
        <v>#N/A</v>
      </c>
      <c r="BT292" s="102" t="e">
        <f>LOOKUP(AO292,dati!$AU$4:$AV$5)</f>
        <v>#N/A</v>
      </c>
      <c r="BV292" s="102">
        <f>IF(AND(R292="NO",Q292="SI",P292="SI",O292="SI"),dati!$AY$4,0)</f>
        <v>0</v>
      </c>
      <c r="BW292" s="102">
        <f>IF(AND(R292="NO",Q292="SI",P292="NO",O292="SI"),dati!$AY$5,0)</f>
        <v>0</v>
      </c>
      <c r="BX292" s="102">
        <f>IF(AND(R292="NO",Q292="SI",P292="SI",O292="NO"),dati!$AY$5,0)</f>
        <v>0</v>
      </c>
      <c r="BY292" s="102">
        <f>IF(AND(R292="NO",Q292="SI",P292="NO",O292="NO"),dati!$AY$6,0)</f>
        <v>0</v>
      </c>
      <c r="BZ292" s="102">
        <f>IF(AND(R292="NO",Q292="NO"),dati!$AY$7,0)</f>
        <v>0</v>
      </c>
      <c r="CA292" s="102">
        <f>IF(R292="SI",dati!$AY$8,0)</f>
        <v>0</v>
      </c>
      <c r="CC292" s="103" t="str">
        <f t="shared" si="24"/>
        <v xml:space="preserve"> XX XX XX</v>
      </c>
      <c r="CD292" s="104" t="e">
        <f>LOOKUP(CC292,dati!$BC$4:$BD$9)</f>
        <v>#N/A</v>
      </c>
      <c r="CE292" s="105" t="e">
        <f>LOOKUP(L292,dati!BE293:BF311)</f>
        <v>#N/A</v>
      </c>
    </row>
    <row r="293" spans="1:83" ht="30" customHeight="1" x14ac:dyDescent="0.25">
      <c r="A293" s="209">
        <f t="shared" si="21"/>
        <v>290</v>
      </c>
      <c r="B293" s="179"/>
      <c r="C293" s="192"/>
      <c r="D293" s="193"/>
      <c r="E293" s="194"/>
      <c r="F293" s="200"/>
      <c r="G293" s="186"/>
      <c r="H293" s="186"/>
      <c r="I293" s="186"/>
      <c r="J293" s="186"/>
      <c r="K293" s="187" t="str">
        <f>IF(L293="","",LOOKUP(L293,dati!$BE$5:$BF$27))</f>
        <v/>
      </c>
      <c r="L293" s="187"/>
      <c r="M293" s="188"/>
      <c r="N293" s="186"/>
      <c r="O293" s="186" t="s">
        <v>947</v>
      </c>
      <c r="P293" s="186" t="s">
        <v>947</v>
      </c>
      <c r="Q293" s="186" t="s">
        <v>947</v>
      </c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9"/>
      <c r="AI293" s="186"/>
      <c r="AJ293" s="186"/>
      <c r="AK293" s="186"/>
      <c r="AL293" s="186"/>
      <c r="AM293" s="186"/>
      <c r="AN293" s="186"/>
      <c r="AO293" s="186"/>
      <c r="AP293" s="186"/>
      <c r="AQ293" s="186"/>
      <c r="AR293" s="187"/>
      <c r="AS293" s="187"/>
      <c r="AT293" s="187"/>
      <c r="AU293" s="187">
        <f t="shared" si="22"/>
        <v>0</v>
      </c>
      <c r="AV293" s="187" t="e">
        <f>IF(AU293="","",LOOKUP(AU293,dati!$AY$4:$AZ$8))</f>
        <v>#N/A</v>
      </c>
      <c r="AW293" s="190" t="e">
        <f t="shared" si="23"/>
        <v>#N/A</v>
      </c>
      <c r="AX293" s="191"/>
      <c r="AY293" s="191"/>
      <c r="AZ293" s="206"/>
      <c r="BA293" s="102">
        <f>LOOKUP(O293,dati!$I$4:$J$6)</f>
        <v>0</v>
      </c>
      <c r="BB293" s="102">
        <f>LOOKUP(P293,dati!$K$4:$L$6)</f>
        <v>0</v>
      </c>
      <c r="BC293" s="102">
        <f>LOOKUP(Q293,dati!$M$4:$N$6)</f>
        <v>0</v>
      </c>
      <c r="BD293" s="102" t="e">
        <f>LOOKUP(R293,dati!$O$4:$P$6)</f>
        <v>#N/A</v>
      </c>
      <c r="BE293" s="102" t="e">
        <f>LOOKUP(S293,dati!$Q$4:$R$6)</f>
        <v>#N/A</v>
      </c>
      <c r="BF293" s="102" t="e">
        <f>LOOKUP(V293,dati!$S$4:$T$5)</f>
        <v>#N/A</v>
      </c>
      <c r="BG293" s="102" t="e">
        <f>LOOKUP(W293,dati!$U$4:$V$5)</f>
        <v>#N/A</v>
      </c>
      <c r="BH293" s="102" t="e">
        <f>LOOKUP(X293,dati!$W$4:$X$5)</f>
        <v>#N/A</v>
      </c>
      <c r="BI293" s="102" t="e">
        <f>LOOKUP(Y293,dati!$Y$4:$Z$5)</f>
        <v>#N/A</v>
      </c>
      <c r="BJ293" s="102" t="e">
        <f>LOOKUP(Z293,dati!$AA$4:$AB$6)</f>
        <v>#N/A</v>
      </c>
      <c r="BK293" s="102" t="e">
        <f>LOOKUP(AB293,dati!$AC$4:$AD$6)</f>
        <v>#N/A</v>
      </c>
      <c r="BL293" s="102" t="e">
        <f>LOOKUP(AE293,dati!$AE$4:$AF$5)</f>
        <v>#N/A</v>
      </c>
      <c r="BM293" s="102" t="e">
        <f>LOOKUP(AF293,dati!$AG$4:$AH$5)</f>
        <v>#N/A</v>
      </c>
      <c r="BN293" s="102" t="e">
        <f>LOOKUP(AG293,dati!$AI$4:$AJ$6)</f>
        <v>#N/A</v>
      </c>
      <c r="BO293" s="102" t="e">
        <f>LOOKUP(AI293,dati!$AK$4:$AL$5)</f>
        <v>#N/A</v>
      </c>
      <c r="BP293" s="102" t="e">
        <f>LOOKUP(AJ293,dati!$AM$4:$AN$5)</f>
        <v>#N/A</v>
      </c>
      <c r="BQ293" s="102" t="e">
        <f>LOOKUP(AK293,dati!$AO$4:$AP$6)</f>
        <v>#N/A</v>
      </c>
      <c r="BR293" s="102" t="str">
        <f>IF(AL293="","#N/D",LOOKUP(AL293,dati!$AQ$4:$AR$6))</f>
        <v>#N/D</v>
      </c>
      <c r="BS293" s="102" t="e">
        <f>LOOKUP(AN293,dati!$AS$4:$AT$5)</f>
        <v>#N/A</v>
      </c>
      <c r="BT293" s="102" t="e">
        <f>LOOKUP(AO293,dati!$AU$4:$AV$5)</f>
        <v>#N/A</v>
      </c>
      <c r="BV293" s="102">
        <f>IF(AND(R293="NO",Q293="SI",P293="SI",O293="SI"),dati!$AY$4,0)</f>
        <v>0</v>
      </c>
      <c r="BW293" s="102">
        <f>IF(AND(R293="NO",Q293="SI",P293="NO",O293="SI"),dati!$AY$5,0)</f>
        <v>0</v>
      </c>
      <c r="BX293" s="102">
        <f>IF(AND(R293="NO",Q293="SI",P293="SI",O293="NO"),dati!$AY$5,0)</f>
        <v>0</v>
      </c>
      <c r="BY293" s="102">
        <f>IF(AND(R293="NO",Q293="SI",P293="NO",O293="NO"),dati!$AY$6,0)</f>
        <v>0</v>
      </c>
      <c r="BZ293" s="102">
        <f>IF(AND(R293="NO",Q293="NO"),dati!$AY$7,0)</f>
        <v>0</v>
      </c>
      <c r="CA293" s="102">
        <f>IF(R293="SI",dati!$AY$8,0)</f>
        <v>0</v>
      </c>
      <c r="CC293" s="103" t="str">
        <f t="shared" si="24"/>
        <v xml:space="preserve"> XX XX XX</v>
      </c>
      <c r="CD293" s="104" t="e">
        <f>LOOKUP(CC293,dati!$BC$4:$BD$9)</f>
        <v>#N/A</v>
      </c>
      <c r="CE293" s="105" t="e">
        <f>LOOKUP(L293,dati!BE294:BF312)</f>
        <v>#N/A</v>
      </c>
    </row>
    <row r="294" spans="1:83" ht="30" customHeight="1" x14ac:dyDescent="0.25">
      <c r="A294" s="209">
        <f t="shared" si="21"/>
        <v>291</v>
      </c>
      <c r="B294" s="179"/>
      <c r="C294" s="192"/>
      <c r="D294" s="193"/>
      <c r="E294" s="194"/>
      <c r="F294" s="200"/>
      <c r="G294" s="186"/>
      <c r="H294" s="186"/>
      <c r="I294" s="186"/>
      <c r="J294" s="186"/>
      <c r="K294" s="187" t="str">
        <f>IF(L294="","",LOOKUP(L294,dati!$BE$5:$BF$27))</f>
        <v/>
      </c>
      <c r="L294" s="187"/>
      <c r="M294" s="188"/>
      <c r="N294" s="186"/>
      <c r="O294" s="186" t="s">
        <v>947</v>
      </c>
      <c r="P294" s="186" t="s">
        <v>947</v>
      </c>
      <c r="Q294" s="186" t="s">
        <v>947</v>
      </c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9"/>
      <c r="AI294" s="186"/>
      <c r="AJ294" s="186"/>
      <c r="AK294" s="186"/>
      <c r="AL294" s="186"/>
      <c r="AM294" s="186"/>
      <c r="AN294" s="186"/>
      <c r="AO294" s="186"/>
      <c r="AP294" s="186"/>
      <c r="AQ294" s="186"/>
      <c r="AR294" s="187"/>
      <c r="AS294" s="187"/>
      <c r="AT294" s="187"/>
      <c r="AU294" s="187">
        <f t="shared" si="22"/>
        <v>0</v>
      </c>
      <c r="AV294" s="187" t="e">
        <f>IF(AU294="","",LOOKUP(AU294,dati!$AY$4:$AZ$8))</f>
        <v>#N/A</v>
      </c>
      <c r="AW294" s="190" t="e">
        <f t="shared" si="23"/>
        <v>#N/A</v>
      </c>
      <c r="AX294" s="191"/>
      <c r="AY294" s="191"/>
      <c r="AZ294" s="206"/>
      <c r="BA294" s="102">
        <f>LOOKUP(O294,dati!$I$4:$J$6)</f>
        <v>0</v>
      </c>
      <c r="BB294" s="102">
        <f>LOOKUP(P294,dati!$K$4:$L$6)</f>
        <v>0</v>
      </c>
      <c r="BC294" s="102">
        <f>LOOKUP(Q294,dati!$M$4:$N$6)</f>
        <v>0</v>
      </c>
      <c r="BD294" s="102" t="e">
        <f>LOOKUP(R294,dati!$O$4:$P$6)</f>
        <v>#N/A</v>
      </c>
      <c r="BE294" s="102" t="e">
        <f>LOOKUP(S294,dati!$Q$4:$R$6)</f>
        <v>#N/A</v>
      </c>
      <c r="BF294" s="102" t="e">
        <f>LOOKUP(V294,dati!$S$4:$T$5)</f>
        <v>#N/A</v>
      </c>
      <c r="BG294" s="102" t="e">
        <f>LOOKUP(W294,dati!$U$4:$V$5)</f>
        <v>#N/A</v>
      </c>
      <c r="BH294" s="102" t="e">
        <f>LOOKUP(X294,dati!$W$4:$X$5)</f>
        <v>#N/A</v>
      </c>
      <c r="BI294" s="102" t="e">
        <f>LOOKUP(Y294,dati!$Y$4:$Z$5)</f>
        <v>#N/A</v>
      </c>
      <c r="BJ294" s="102" t="e">
        <f>LOOKUP(Z294,dati!$AA$4:$AB$6)</f>
        <v>#N/A</v>
      </c>
      <c r="BK294" s="102" t="e">
        <f>LOOKUP(AB294,dati!$AC$4:$AD$6)</f>
        <v>#N/A</v>
      </c>
      <c r="BL294" s="102" t="e">
        <f>LOOKUP(AE294,dati!$AE$4:$AF$5)</f>
        <v>#N/A</v>
      </c>
      <c r="BM294" s="102" t="e">
        <f>LOOKUP(AF294,dati!$AG$4:$AH$5)</f>
        <v>#N/A</v>
      </c>
      <c r="BN294" s="102" t="e">
        <f>LOOKUP(AG294,dati!$AI$4:$AJ$6)</f>
        <v>#N/A</v>
      </c>
      <c r="BO294" s="102" t="e">
        <f>LOOKUP(AI294,dati!$AK$4:$AL$5)</f>
        <v>#N/A</v>
      </c>
      <c r="BP294" s="102" t="e">
        <f>LOOKUP(AJ294,dati!$AM$4:$AN$5)</f>
        <v>#N/A</v>
      </c>
      <c r="BQ294" s="102" t="e">
        <f>LOOKUP(AK294,dati!$AO$4:$AP$6)</f>
        <v>#N/A</v>
      </c>
      <c r="BR294" s="102" t="str">
        <f>IF(AL294="","#N/D",LOOKUP(AL294,dati!$AQ$4:$AR$6))</f>
        <v>#N/D</v>
      </c>
      <c r="BS294" s="102" t="e">
        <f>LOOKUP(AN294,dati!$AS$4:$AT$5)</f>
        <v>#N/A</v>
      </c>
      <c r="BT294" s="102" t="e">
        <f>LOOKUP(AO294,dati!$AU$4:$AV$5)</f>
        <v>#N/A</v>
      </c>
      <c r="BV294" s="102">
        <f>IF(AND(R294="NO",Q294="SI",P294="SI",O294="SI"),dati!$AY$4,0)</f>
        <v>0</v>
      </c>
      <c r="BW294" s="102">
        <f>IF(AND(R294="NO",Q294="SI",P294="NO",O294="SI"),dati!$AY$5,0)</f>
        <v>0</v>
      </c>
      <c r="BX294" s="102">
        <f>IF(AND(R294="NO",Q294="SI",P294="SI",O294="NO"),dati!$AY$5,0)</f>
        <v>0</v>
      </c>
      <c r="BY294" s="102">
        <f>IF(AND(R294="NO",Q294="SI",P294="NO",O294="NO"),dati!$AY$6,0)</f>
        <v>0</v>
      </c>
      <c r="BZ294" s="102">
        <f>IF(AND(R294="NO",Q294="NO"),dati!$AY$7,0)</f>
        <v>0</v>
      </c>
      <c r="CA294" s="102">
        <f>IF(R294="SI",dati!$AY$8,0)</f>
        <v>0</v>
      </c>
      <c r="CC294" s="103" t="str">
        <f t="shared" si="24"/>
        <v xml:space="preserve"> XX XX XX</v>
      </c>
      <c r="CD294" s="104" t="e">
        <f>LOOKUP(CC294,dati!$BC$4:$BD$9)</f>
        <v>#N/A</v>
      </c>
      <c r="CE294" s="105" t="e">
        <f>LOOKUP(L294,dati!BE295:BF313)</f>
        <v>#N/A</v>
      </c>
    </row>
    <row r="295" spans="1:83" ht="30" customHeight="1" x14ac:dyDescent="0.25">
      <c r="A295" s="209">
        <f t="shared" si="21"/>
        <v>292</v>
      </c>
      <c r="B295" s="179"/>
      <c r="C295" s="192"/>
      <c r="D295" s="193"/>
      <c r="E295" s="194"/>
      <c r="F295" s="200"/>
      <c r="G295" s="186"/>
      <c r="H295" s="186"/>
      <c r="I295" s="186"/>
      <c r="J295" s="186"/>
      <c r="K295" s="187" t="str">
        <f>IF(L295="","",LOOKUP(L295,dati!$BE$5:$BF$27))</f>
        <v/>
      </c>
      <c r="L295" s="187"/>
      <c r="M295" s="188"/>
      <c r="N295" s="186"/>
      <c r="O295" s="186" t="s">
        <v>947</v>
      </c>
      <c r="P295" s="186" t="s">
        <v>947</v>
      </c>
      <c r="Q295" s="186" t="s">
        <v>947</v>
      </c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9"/>
      <c r="AI295" s="186"/>
      <c r="AJ295" s="186"/>
      <c r="AK295" s="186"/>
      <c r="AL295" s="186"/>
      <c r="AM295" s="186"/>
      <c r="AN295" s="186"/>
      <c r="AO295" s="186"/>
      <c r="AP295" s="186"/>
      <c r="AQ295" s="186"/>
      <c r="AR295" s="187"/>
      <c r="AS295" s="187"/>
      <c r="AT295" s="187"/>
      <c r="AU295" s="187">
        <f t="shared" si="22"/>
        <v>0</v>
      </c>
      <c r="AV295" s="187" t="e">
        <f>IF(AU295="","",LOOKUP(AU295,dati!$AY$4:$AZ$8))</f>
        <v>#N/A</v>
      </c>
      <c r="AW295" s="190" t="e">
        <f t="shared" si="23"/>
        <v>#N/A</v>
      </c>
      <c r="AX295" s="191"/>
      <c r="AY295" s="191"/>
      <c r="AZ295" s="206"/>
      <c r="BA295" s="102">
        <f>LOOKUP(O295,dati!$I$4:$J$6)</f>
        <v>0</v>
      </c>
      <c r="BB295" s="102">
        <f>LOOKUP(P295,dati!$K$4:$L$6)</f>
        <v>0</v>
      </c>
      <c r="BC295" s="102">
        <f>LOOKUP(Q295,dati!$M$4:$N$6)</f>
        <v>0</v>
      </c>
      <c r="BD295" s="102" t="e">
        <f>LOOKUP(R295,dati!$O$4:$P$6)</f>
        <v>#N/A</v>
      </c>
      <c r="BE295" s="102" t="e">
        <f>LOOKUP(S295,dati!$Q$4:$R$6)</f>
        <v>#N/A</v>
      </c>
      <c r="BF295" s="102" t="e">
        <f>LOOKUP(V295,dati!$S$4:$T$5)</f>
        <v>#N/A</v>
      </c>
      <c r="BG295" s="102" t="e">
        <f>LOOKUP(W295,dati!$U$4:$V$5)</f>
        <v>#N/A</v>
      </c>
      <c r="BH295" s="102" t="e">
        <f>LOOKUP(X295,dati!$W$4:$X$5)</f>
        <v>#N/A</v>
      </c>
      <c r="BI295" s="102" t="e">
        <f>LOOKUP(Y295,dati!$Y$4:$Z$5)</f>
        <v>#N/A</v>
      </c>
      <c r="BJ295" s="102" t="e">
        <f>LOOKUP(Z295,dati!$AA$4:$AB$6)</f>
        <v>#N/A</v>
      </c>
      <c r="BK295" s="102" t="e">
        <f>LOOKUP(AB295,dati!$AC$4:$AD$6)</f>
        <v>#N/A</v>
      </c>
      <c r="BL295" s="102" t="e">
        <f>LOOKUP(AE295,dati!$AE$4:$AF$5)</f>
        <v>#N/A</v>
      </c>
      <c r="BM295" s="102" t="e">
        <f>LOOKUP(AF295,dati!$AG$4:$AH$5)</f>
        <v>#N/A</v>
      </c>
      <c r="BN295" s="102" t="e">
        <f>LOOKUP(AG295,dati!$AI$4:$AJ$6)</f>
        <v>#N/A</v>
      </c>
      <c r="BO295" s="102" t="e">
        <f>LOOKUP(AI295,dati!$AK$4:$AL$5)</f>
        <v>#N/A</v>
      </c>
      <c r="BP295" s="102" t="e">
        <f>LOOKUP(AJ295,dati!$AM$4:$AN$5)</f>
        <v>#N/A</v>
      </c>
      <c r="BQ295" s="102" t="e">
        <f>LOOKUP(AK295,dati!$AO$4:$AP$6)</f>
        <v>#N/A</v>
      </c>
      <c r="BR295" s="102" t="str">
        <f>IF(AL295="","#N/D",LOOKUP(AL295,dati!$AQ$4:$AR$6))</f>
        <v>#N/D</v>
      </c>
      <c r="BS295" s="102" t="e">
        <f>LOOKUP(AN295,dati!$AS$4:$AT$5)</f>
        <v>#N/A</v>
      </c>
      <c r="BT295" s="102" t="e">
        <f>LOOKUP(AO295,dati!$AU$4:$AV$5)</f>
        <v>#N/A</v>
      </c>
      <c r="BV295" s="102">
        <f>IF(AND(R295="NO",Q295="SI",P295="SI",O295="SI"),dati!$AY$4,0)</f>
        <v>0</v>
      </c>
      <c r="BW295" s="102">
        <f>IF(AND(R295="NO",Q295="SI",P295="NO",O295="SI"),dati!$AY$5,0)</f>
        <v>0</v>
      </c>
      <c r="BX295" s="102">
        <f>IF(AND(R295="NO",Q295="SI",P295="SI",O295="NO"),dati!$AY$5,0)</f>
        <v>0</v>
      </c>
      <c r="BY295" s="102">
        <f>IF(AND(R295="NO",Q295="SI",P295="NO",O295="NO"),dati!$AY$6,0)</f>
        <v>0</v>
      </c>
      <c r="BZ295" s="102">
        <f>IF(AND(R295="NO",Q295="NO"),dati!$AY$7,0)</f>
        <v>0</v>
      </c>
      <c r="CA295" s="102">
        <f>IF(R295="SI",dati!$AY$8,0)</f>
        <v>0</v>
      </c>
      <c r="CC295" s="103" t="str">
        <f t="shared" si="24"/>
        <v xml:space="preserve"> XX XX XX</v>
      </c>
      <c r="CD295" s="104" t="e">
        <f>LOOKUP(CC295,dati!$BC$4:$BD$9)</f>
        <v>#N/A</v>
      </c>
      <c r="CE295" s="105" t="e">
        <f>LOOKUP(L295,dati!BE296:BF314)</f>
        <v>#N/A</v>
      </c>
    </row>
    <row r="296" spans="1:83" ht="30" customHeight="1" x14ac:dyDescent="0.25">
      <c r="A296" s="209">
        <f t="shared" si="21"/>
        <v>293</v>
      </c>
      <c r="B296" s="179"/>
      <c r="C296" s="192"/>
      <c r="D296" s="193"/>
      <c r="E296" s="194"/>
      <c r="F296" s="200"/>
      <c r="G296" s="186"/>
      <c r="H296" s="186"/>
      <c r="I296" s="186"/>
      <c r="J296" s="186"/>
      <c r="K296" s="187" t="str">
        <f>IF(L296="","",LOOKUP(L296,dati!$BE$5:$BF$27))</f>
        <v/>
      </c>
      <c r="L296" s="187"/>
      <c r="M296" s="188"/>
      <c r="N296" s="186"/>
      <c r="O296" s="186" t="s">
        <v>947</v>
      </c>
      <c r="P296" s="186" t="s">
        <v>947</v>
      </c>
      <c r="Q296" s="186" t="s">
        <v>947</v>
      </c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9"/>
      <c r="AI296" s="186"/>
      <c r="AJ296" s="186"/>
      <c r="AK296" s="186"/>
      <c r="AL296" s="186"/>
      <c r="AM296" s="186"/>
      <c r="AN296" s="186"/>
      <c r="AO296" s="186"/>
      <c r="AP296" s="186"/>
      <c r="AQ296" s="186"/>
      <c r="AR296" s="187"/>
      <c r="AS296" s="187"/>
      <c r="AT296" s="187"/>
      <c r="AU296" s="187">
        <f t="shared" si="22"/>
        <v>0</v>
      </c>
      <c r="AV296" s="187" t="e">
        <f>IF(AU296="","",LOOKUP(AU296,dati!$AY$4:$AZ$8))</f>
        <v>#N/A</v>
      </c>
      <c r="AW296" s="190" t="e">
        <f t="shared" si="23"/>
        <v>#N/A</v>
      </c>
      <c r="AX296" s="191"/>
      <c r="AY296" s="191"/>
      <c r="AZ296" s="206"/>
      <c r="BA296" s="102">
        <f>LOOKUP(O296,dati!$I$4:$J$6)</f>
        <v>0</v>
      </c>
      <c r="BB296" s="102">
        <f>LOOKUP(P296,dati!$K$4:$L$6)</f>
        <v>0</v>
      </c>
      <c r="BC296" s="102">
        <f>LOOKUP(Q296,dati!$M$4:$N$6)</f>
        <v>0</v>
      </c>
      <c r="BD296" s="102" t="e">
        <f>LOOKUP(R296,dati!$O$4:$P$6)</f>
        <v>#N/A</v>
      </c>
      <c r="BE296" s="102" t="e">
        <f>LOOKUP(S296,dati!$Q$4:$R$6)</f>
        <v>#N/A</v>
      </c>
      <c r="BF296" s="102" t="e">
        <f>LOOKUP(V296,dati!$S$4:$T$5)</f>
        <v>#N/A</v>
      </c>
      <c r="BG296" s="102" t="e">
        <f>LOOKUP(W296,dati!$U$4:$V$5)</f>
        <v>#N/A</v>
      </c>
      <c r="BH296" s="102" t="e">
        <f>LOOKUP(X296,dati!$W$4:$X$5)</f>
        <v>#N/A</v>
      </c>
      <c r="BI296" s="102" t="e">
        <f>LOOKUP(Y296,dati!$Y$4:$Z$5)</f>
        <v>#N/A</v>
      </c>
      <c r="BJ296" s="102" t="e">
        <f>LOOKUP(Z296,dati!$AA$4:$AB$6)</f>
        <v>#N/A</v>
      </c>
      <c r="BK296" s="102" t="e">
        <f>LOOKUP(AB296,dati!$AC$4:$AD$6)</f>
        <v>#N/A</v>
      </c>
      <c r="BL296" s="102" t="e">
        <f>LOOKUP(AE296,dati!$AE$4:$AF$5)</f>
        <v>#N/A</v>
      </c>
      <c r="BM296" s="102" t="e">
        <f>LOOKUP(AF296,dati!$AG$4:$AH$5)</f>
        <v>#N/A</v>
      </c>
      <c r="BN296" s="102" t="e">
        <f>LOOKUP(AG296,dati!$AI$4:$AJ$6)</f>
        <v>#N/A</v>
      </c>
      <c r="BO296" s="102" t="e">
        <f>LOOKUP(AI296,dati!$AK$4:$AL$5)</f>
        <v>#N/A</v>
      </c>
      <c r="BP296" s="102" t="e">
        <f>LOOKUP(AJ296,dati!$AM$4:$AN$5)</f>
        <v>#N/A</v>
      </c>
      <c r="BQ296" s="102" t="e">
        <f>LOOKUP(AK296,dati!$AO$4:$AP$6)</f>
        <v>#N/A</v>
      </c>
      <c r="BR296" s="102" t="str">
        <f>IF(AL296="","#N/D",LOOKUP(AL296,dati!$AQ$4:$AR$6))</f>
        <v>#N/D</v>
      </c>
      <c r="BS296" s="102" t="e">
        <f>LOOKUP(AN296,dati!$AS$4:$AT$5)</f>
        <v>#N/A</v>
      </c>
      <c r="BT296" s="102" t="e">
        <f>LOOKUP(AO296,dati!$AU$4:$AV$5)</f>
        <v>#N/A</v>
      </c>
      <c r="BV296" s="102">
        <f>IF(AND(R296="NO",Q296="SI",P296="SI",O296="SI"),dati!$AY$4,0)</f>
        <v>0</v>
      </c>
      <c r="BW296" s="102">
        <f>IF(AND(R296="NO",Q296="SI",P296="NO",O296="SI"),dati!$AY$5,0)</f>
        <v>0</v>
      </c>
      <c r="BX296" s="102">
        <f>IF(AND(R296="NO",Q296="SI",P296="SI",O296="NO"),dati!$AY$5,0)</f>
        <v>0</v>
      </c>
      <c r="BY296" s="102">
        <f>IF(AND(R296="NO",Q296="SI",P296="NO",O296="NO"),dati!$AY$6,0)</f>
        <v>0</v>
      </c>
      <c r="BZ296" s="102">
        <f>IF(AND(R296="NO",Q296="NO"),dati!$AY$7,0)</f>
        <v>0</v>
      </c>
      <c r="CA296" s="102">
        <f>IF(R296="SI",dati!$AY$8,0)</f>
        <v>0</v>
      </c>
      <c r="CC296" s="103" t="str">
        <f t="shared" si="24"/>
        <v xml:space="preserve"> XX XX XX</v>
      </c>
      <c r="CD296" s="104" t="e">
        <f>LOOKUP(CC296,dati!$BC$4:$BD$9)</f>
        <v>#N/A</v>
      </c>
      <c r="CE296" s="105" t="e">
        <f>LOOKUP(L296,dati!BE297:BF315)</f>
        <v>#N/A</v>
      </c>
    </row>
    <row r="297" spans="1:83" ht="30" customHeight="1" x14ac:dyDescent="0.25">
      <c r="A297" s="209">
        <f t="shared" si="21"/>
        <v>294</v>
      </c>
      <c r="B297" s="179"/>
      <c r="C297" s="192"/>
      <c r="D297" s="193"/>
      <c r="E297" s="194"/>
      <c r="F297" s="200"/>
      <c r="G297" s="186"/>
      <c r="H297" s="186"/>
      <c r="I297" s="186"/>
      <c r="J297" s="186"/>
      <c r="K297" s="187" t="str">
        <f>IF(L297="","",LOOKUP(L297,dati!$BE$5:$BF$27))</f>
        <v/>
      </c>
      <c r="L297" s="187"/>
      <c r="M297" s="188"/>
      <c r="N297" s="186"/>
      <c r="O297" s="186" t="s">
        <v>947</v>
      </c>
      <c r="P297" s="186" t="s">
        <v>947</v>
      </c>
      <c r="Q297" s="186" t="s">
        <v>947</v>
      </c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9"/>
      <c r="AI297" s="186"/>
      <c r="AJ297" s="186"/>
      <c r="AK297" s="186"/>
      <c r="AL297" s="186"/>
      <c r="AM297" s="186"/>
      <c r="AN297" s="186"/>
      <c r="AO297" s="186"/>
      <c r="AP297" s="186"/>
      <c r="AQ297" s="186"/>
      <c r="AR297" s="187"/>
      <c r="AS297" s="187"/>
      <c r="AT297" s="187"/>
      <c r="AU297" s="187">
        <f t="shared" si="22"/>
        <v>0</v>
      </c>
      <c r="AV297" s="187" t="e">
        <f>IF(AU297="","",LOOKUP(AU297,dati!$AY$4:$AZ$8))</f>
        <v>#N/A</v>
      </c>
      <c r="AW297" s="190" t="e">
        <f t="shared" si="23"/>
        <v>#N/A</v>
      </c>
      <c r="AX297" s="191"/>
      <c r="AY297" s="191"/>
      <c r="AZ297" s="206"/>
      <c r="BA297" s="102">
        <f>LOOKUP(O297,dati!$I$4:$J$6)</f>
        <v>0</v>
      </c>
      <c r="BB297" s="102">
        <f>LOOKUP(P297,dati!$K$4:$L$6)</f>
        <v>0</v>
      </c>
      <c r="BC297" s="102">
        <f>LOOKUP(Q297,dati!$M$4:$N$6)</f>
        <v>0</v>
      </c>
      <c r="BD297" s="102" t="e">
        <f>LOOKUP(R297,dati!$O$4:$P$6)</f>
        <v>#N/A</v>
      </c>
      <c r="BE297" s="102" t="e">
        <f>LOOKUP(S297,dati!$Q$4:$R$6)</f>
        <v>#N/A</v>
      </c>
      <c r="BF297" s="102" t="e">
        <f>LOOKUP(V297,dati!$S$4:$T$5)</f>
        <v>#N/A</v>
      </c>
      <c r="BG297" s="102" t="e">
        <f>LOOKUP(W297,dati!$U$4:$V$5)</f>
        <v>#N/A</v>
      </c>
      <c r="BH297" s="102" t="e">
        <f>LOOKUP(X297,dati!$W$4:$X$5)</f>
        <v>#N/A</v>
      </c>
      <c r="BI297" s="102" t="e">
        <f>LOOKUP(Y297,dati!$Y$4:$Z$5)</f>
        <v>#N/A</v>
      </c>
      <c r="BJ297" s="102" t="e">
        <f>LOOKUP(Z297,dati!$AA$4:$AB$6)</f>
        <v>#N/A</v>
      </c>
      <c r="BK297" s="102" t="e">
        <f>LOOKUP(AB297,dati!$AC$4:$AD$6)</f>
        <v>#N/A</v>
      </c>
      <c r="BL297" s="102" t="e">
        <f>LOOKUP(AE297,dati!$AE$4:$AF$5)</f>
        <v>#N/A</v>
      </c>
      <c r="BM297" s="102" t="e">
        <f>LOOKUP(AF297,dati!$AG$4:$AH$5)</f>
        <v>#N/A</v>
      </c>
      <c r="BN297" s="102" t="e">
        <f>LOOKUP(AG297,dati!$AI$4:$AJ$6)</f>
        <v>#N/A</v>
      </c>
      <c r="BO297" s="102" t="e">
        <f>LOOKUP(AI297,dati!$AK$4:$AL$5)</f>
        <v>#N/A</v>
      </c>
      <c r="BP297" s="102" t="e">
        <f>LOOKUP(AJ297,dati!$AM$4:$AN$5)</f>
        <v>#N/A</v>
      </c>
      <c r="BQ297" s="102" t="e">
        <f>LOOKUP(AK297,dati!$AO$4:$AP$6)</f>
        <v>#N/A</v>
      </c>
      <c r="BR297" s="102" t="str">
        <f>IF(AL297="","#N/D",LOOKUP(AL297,dati!$AQ$4:$AR$6))</f>
        <v>#N/D</v>
      </c>
      <c r="BS297" s="102" t="e">
        <f>LOOKUP(AN297,dati!$AS$4:$AT$5)</f>
        <v>#N/A</v>
      </c>
      <c r="BT297" s="102" t="e">
        <f>LOOKUP(AO297,dati!$AU$4:$AV$5)</f>
        <v>#N/A</v>
      </c>
      <c r="BV297" s="102">
        <f>IF(AND(R297="NO",Q297="SI",P297="SI",O297="SI"),dati!$AY$4,0)</f>
        <v>0</v>
      </c>
      <c r="BW297" s="102">
        <f>IF(AND(R297="NO",Q297="SI",P297="NO",O297="SI"),dati!$AY$5,0)</f>
        <v>0</v>
      </c>
      <c r="BX297" s="102">
        <f>IF(AND(R297="NO",Q297="SI",P297="SI",O297="NO"),dati!$AY$5,0)</f>
        <v>0</v>
      </c>
      <c r="BY297" s="102">
        <f>IF(AND(R297="NO",Q297="SI",P297="NO",O297="NO"),dati!$AY$6,0)</f>
        <v>0</v>
      </c>
      <c r="BZ297" s="102">
        <f>IF(AND(R297="NO",Q297="NO"),dati!$AY$7,0)</f>
        <v>0</v>
      </c>
      <c r="CA297" s="102">
        <f>IF(R297="SI",dati!$AY$8,0)</f>
        <v>0</v>
      </c>
      <c r="CC297" s="103" t="str">
        <f t="shared" si="24"/>
        <v xml:space="preserve"> XX XX XX</v>
      </c>
      <c r="CD297" s="104" t="e">
        <f>LOOKUP(CC297,dati!$BC$4:$BD$9)</f>
        <v>#N/A</v>
      </c>
      <c r="CE297" s="105" t="e">
        <f>LOOKUP(L297,dati!BE298:BF316)</f>
        <v>#N/A</v>
      </c>
    </row>
    <row r="298" spans="1:83" ht="30" customHeight="1" x14ac:dyDescent="0.25">
      <c r="A298" s="209">
        <f t="shared" si="21"/>
        <v>295</v>
      </c>
      <c r="B298" s="179"/>
      <c r="C298" s="192"/>
      <c r="D298" s="193"/>
      <c r="E298" s="194"/>
      <c r="F298" s="200"/>
      <c r="G298" s="186"/>
      <c r="H298" s="186"/>
      <c r="I298" s="186"/>
      <c r="J298" s="186"/>
      <c r="K298" s="187" t="str">
        <f>IF(L298="","",LOOKUP(L298,dati!$BE$5:$BF$27))</f>
        <v/>
      </c>
      <c r="L298" s="187"/>
      <c r="M298" s="188"/>
      <c r="N298" s="186"/>
      <c r="O298" s="186" t="s">
        <v>947</v>
      </c>
      <c r="P298" s="186" t="s">
        <v>947</v>
      </c>
      <c r="Q298" s="186" t="s">
        <v>947</v>
      </c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9"/>
      <c r="AI298" s="186"/>
      <c r="AJ298" s="186"/>
      <c r="AK298" s="186"/>
      <c r="AL298" s="186"/>
      <c r="AM298" s="186"/>
      <c r="AN298" s="186"/>
      <c r="AO298" s="186"/>
      <c r="AP298" s="186"/>
      <c r="AQ298" s="186"/>
      <c r="AR298" s="187"/>
      <c r="AS298" s="187"/>
      <c r="AT298" s="187"/>
      <c r="AU298" s="187">
        <f t="shared" si="22"/>
        <v>0</v>
      </c>
      <c r="AV298" s="187" t="e">
        <f>IF(AU298="","",LOOKUP(AU298,dati!$AY$4:$AZ$8))</f>
        <v>#N/A</v>
      </c>
      <c r="AW298" s="190" t="e">
        <f t="shared" si="23"/>
        <v>#N/A</v>
      </c>
      <c r="AX298" s="191"/>
      <c r="AY298" s="191"/>
      <c r="AZ298" s="206"/>
      <c r="BA298" s="102">
        <f>LOOKUP(O298,dati!$I$4:$J$6)</f>
        <v>0</v>
      </c>
      <c r="BB298" s="102">
        <f>LOOKUP(P298,dati!$K$4:$L$6)</f>
        <v>0</v>
      </c>
      <c r="BC298" s="102">
        <f>LOOKUP(Q298,dati!$M$4:$N$6)</f>
        <v>0</v>
      </c>
      <c r="BD298" s="102" t="e">
        <f>LOOKUP(R298,dati!$O$4:$P$6)</f>
        <v>#N/A</v>
      </c>
      <c r="BE298" s="102" t="e">
        <f>LOOKUP(S298,dati!$Q$4:$R$6)</f>
        <v>#N/A</v>
      </c>
      <c r="BF298" s="102" t="e">
        <f>LOOKUP(V298,dati!$S$4:$T$5)</f>
        <v>#N/A</v>
      </c>
      <c r="BG298" s="102" t="e">
        <f>LOOKUP(W298,dati!$U$4:$V$5)</f>
        <v>#N/A</v>
      </c>
      <c r="BH298" s="102" t="e">
        <f>LOOKUP(X298,dati!$W$4:$X$5)</f>
        <v>#N/A</v>
      </c>
      <c r="BI298" s="102" t="e">
        <f>LOOKUP(Y298,dati!$Y$4:$Z$5)</f>
        <v>#N/A</v>
      </c>
      <c r="BJ298" s="102" t="e">
        <f>LOOKUP(Z298,dati!$AA$4:$AB$6)</f>
        <v>#N/A</v>
      </c>
      <c r="BK298" s="102" t="e">
        <f>LOOKUP(AB298,dati!$AC$4:$AD$6)</f>
        <v>#N/A</v>
      </c>
      <c r="BL298" s="102" t="e">
        <f>LOOKUP(AE298,dati!$AE$4:$AF$5)</f>
        <v>#N/A</v>
      </c>
      <c r="BM298" s="102" t="e">
        <f>LOOKUP(AF298,dati!$AG$4:$AH$5)</f>
        <v>#N/A</v>
      </c>
      <c r="BN298" s="102" t="e">
        <f>LOOKUP(AG298,dati!$AI$4:$AJ$6)</f>
        <v>#N/A</v>
      </c>
      <c r="BO298" s="102" t="e">
        <f>LOOKUP(AI298,dati!$AK$4:$AL$5)</f>
        <v>#N/A</v>
      </c>
      <c r="BP298" s="102" t="e">
        <f>LOOKUP(AJ298,dati!$AM$4:$AN$5)</f>
        <v>#N/A</v>
      </c>
      <c r="BQ298" s="102" t="e">
        <f>LOOKUP(AK298,dati!$AO$4:$AP$6)</f>
        <v>#N/A</v>
      </c>
      <c r="BR298" s="102" t="str">
        <f>IF(AL298="","#N/D",LOOKUP(AL298,dati!$AQ$4:$AR$6))</f>
        <v>#N/D</v>
      </c>
      <c r="BS298" s="102" t="e">
        <f>LOOKUP(AN298,dati!$AS$4:$AT$5)</f>
        <v>#N/A</v>
      </c>
      <c r="BT298" s="102" t="e">
        <f>LOOKUP(AO298,dati!$AU$4:$AV$5)</f>
        <v>#N/A</v>
      </c>
      <c r="BV298" s="102">
        <f>IF(AND(R298="NO",Q298="SI",P298="SI",O298="SI"),dati!$AY$4,0)</f>
        <v>0</v>
      </c>
      <c r="BW298" s="102">
        <f>IF(AND(R298="NO",Q298="SI",P298="NO",O298="SI"),dati!$AY$5,0)</f>
        <v>0</v>
      </c>
      <c r="BX298" s="102">
        <f>IF(AND(R298="NO",Q298="SI",P298="SI",O298="NO"),dati!$AY$5,0)</f>
        <v>0</v>
      </c>
      <c r="BY298" s="102">
        <f>IF(AND(R298="NO",Q298="SI",P298="NO",O298="NO"),dati!$AY$6,0)</f>
        <v>0</v>
      </c>
      <c r="BZ298" s="102">
        <f>IF(AND(R298="NO",Q298="NO"),dati!$AY$7,0)</f>
        <v>0</v>
      </c>
      <c r="CA298" s="102">
        <f>IF(R298="SI",dati!$AY$8,0)</f>
        <v>0</v>
      </c>
      <c r="CC298" s="103" t="str">
        <f t="shared" si="24"/>
        <v xml:space="preserve"> XX XX XX</v>
      </c>
      <c r="CD298" s="104" t="e">
        <f>LOOKUP(CC298,dati!$BC$4:$BD$9)</f>
        <v>#N/A</v>
      </c>
      <c r="CE298" s="105" t="e">
        <f>LOOKUP(L298,dati!BE299:BF317)</f>
        <v>#N/A</v>
      </c>
    </row>
    <row r="299" spans="1:83" ht="30" customHeight="1" x14ac:dyDescent="0.25">
      <c r="A299" s="209">
        <f t="shared" si="21"/>
        <v>296</v>
      </c>
      <c r="B299" s="179"/>
      <c r="C299" s="192"/>
      <c r="D299" s="193"/>
      <c r="E299" s="194"/>
      <c r="F299" s="200"/>
      <c r="G299" s="186"/>
      <c r="H299" s="186"/>
      <c r="I299" s="186"/>
      <c r="J299" s="186"/>
      <c r="K299" s="187" t="str">
        <f>IF(L299="","",LOOKUP(L299,dati!$BE$5:$BF$27))</f>
        <v/>
      </c>
      <c r="L299" s="187"/>
      <c r="M299" s="188"/>
      <c r="N299" s="186"/>
      <c r="O299" s="186" t="s">
        <v>947</v>
      </c>
      <c r="P299" s="186" t="s">
        <v>947</v>
      </c>
      <c r="Q299" s="186" t="s">
        <v>947</v>
      </c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9"/>
      <c r="AI299" s="186"/>
      <c r="AJ299" s="186"/>
      <c r="AK299" s="186"/>
      <c r="AL299" s="186"/>
      <c r="AM299" s="186"/>
      <c r="AN299" s="186"/>
      <c r="AO299" s="186"/>
      <c r="AP299" s="186"/>
      <c r="AQ299" s="186"/>
      <c r="AR299" s="187"/>
      <c r="AS299" s="187"/>
      <c r="AT299" s="187"/>
      <c r="AU299" s="187">
        <f t="shared" si="22"/>
        <v>0</v>
      </c>
      <c r="AV299" s="187" t="e">
        <f>IF(AU299="","",LOOKUP(AU299,dati!$AY$4:$AZ$8))</f>
        <v>#N/A</v>
      </c>
      <c r="AW299" s="190" t="e">
        <f t="shared" si="23"/>
        <v>#N/A</v>
      </c>
      <c r="AX299" s="191"/>
      <c r="AY299" s="191"/>
      <c r="AZ299" s="206"/>
      <c r="BA299" s="102">
        <f>LOOKUP(O299,dati!$I$4:$J$6)</f>
        <v>0</v>
      </c>
      <c r="BB299" s="102">
        <f>LOOKUP(P299,dati!$K$4:$L$6)</f>
        <v>0</v>
      </c>
      <c r="BC299" s="102">
        <f>LOOKUP(Q299,dati!$M$4:$N$6)</f>
        <v>0</v>
      </c>
      <c r="BD299" s="102" t="e">
        <f>LOOKUP(R299,dati!$O$4:$P$6)</f>
        <v>#N/A</v>
      </c>
      <c r="BE299" s="102" t="e">
        <f>LOOKUP(S299,dati!$Q$4:$R$6)</f>
        <v>#N/A</v>
      </c>
      <c r="BF299" s="102" t="e">
        <f>LOOKUP(V299,dati!$S$4:$T$5)</f>
        <v>#N/A</v>
      </c>
      <c r="BG299" s="102" t="e">
        <f>LOOKUP(W299,dati!$U$4:$V$5)</f>
        <v>#N/A</v>
      </c>
      <c r="BH299" s="102" t="e">
        <f>LOOKUP(X299,dati!$W$4:$X$5)</f>
        <v>#N/A</v>
      </c>
      <c r="BI299" s="102" t="e">
        <f>LOOKUP(Y299,dati!$Y$4:$Z$5)</f>
        <v>#N/A</v>
      </c>
      <c r="BJ299" s="102" t="e">
        <f>LOOKUP(Z299,dati!$AA$4:$AB$6)</f>
        <v>#N/A</v>
      </c>
      <c r="BK299" s="102" t="e">
        <f>LOOKUP(AB299,dati!$AC$4:$AD$6)</f>
        <v>#N/A</v>
      </c>
      <c r="BL299" s="102" t="e">
        <f>LOOKUP(AE299,dati!$AE$4:$AF$5)</f>
        <v>#N/A</v>
      </c>
      <c r="BM299" s="102" t="e">
        <f>LOOKUP(AF299,dati!$AG$4:$AH$5)</f>
        <v>#N/A</v>
      </c>
      <c r="BN299" s="102" t="e">
        <f>LOOKUP(AG299,dati!$AI$4:$AJ$6)</f>
        <v>#N/A</v>
      </c>
      <c r="BO299" s="102" t="e">
        <f>LOOKUP(AI299,dati!$AK$4:$AL$5)</f>
        <v>#N/A</v>
      </c>
      <c r="BP299" s="102" t="e">
        <f>LOOKUP(AJ299,dati!$AM$4:$AN$5)</f>
        <v>#N/A</v>
      </c>
      <c r="BQ299" s="102" t="e">
        <f>LOOKUP(AK299,dati!$AO$4:$AP$6)</f>
        <v>#N/A</v>
      </c>
      <c r="BR299" s="102" t="str">
        <f>IF(AL299="","#N/D",LOOKUP(AL299,dati!$AQ$4:$AR$6))</f>
        <v>#N/D</v>
      </c>
      <c r="BS299" s="102" t="e">
        <f>LOOKUP(AN299,dati!$AS$4:$AT$5)</f>
        <v>#N/A</v>
      </c>
      <c r="BT299" s="102" t="e">
        <f>LOOKUP(AO299,dati!$AU$4:$AV$5)</f>
        <v>#N/A</v>
      </c>
      <c r="BV299" s="102">
        <f>IF(AND(R299="NO",Q299="SI",P299="SI",O299="SI"),dati!$AY$4,0)</f>
        <v>0</v>
      </c>
      <c r="BW299" s="102">
        <f>IF(AND(R299="NO",Q299="SI",P299="NO",O299="SI"),dati!$AY$5,0)</f>
        <v>0</v>
      </c>
      <c r="BX299" s="102">
        <f>IF(AND(R299="NO",Q299="SI",P299="SI",O299="NO"),dati!$AY$5,0)</f>
        <v>0</v>
      </c>
      <c r="BY299" s="102">
        <f>IF(AND(R299="NO",Q299="SI",P299="NO",O299="NO"),dati!$AY$6,0)</f>
        <v>0</v>
      </c>
      <c r="BZ299" s="102">
        <f>IF(AND(R299="NO",Q299="NO"),dati!$AY$7,0)</f>
        <v>0</v>
      </c>
      <c r="CA299" s="102">
        <f>IF(R299="SI",dati!$AY$8,0)</f>
        <v>0</v>
      </c>
      <c r="CC299" s="103" t="str">
        <f t="shared" si="24"/>
        <v xml:space="preserve"> XX XX XX</v>
      </c>
      <c r="CD299" s="104" t="e">
        <f>LOOKUP(CC299,dati!$BC$4:$BD$9)</f>
        <v>#N/A</v>
      </c>
      <c r="CE299" s="105" t="e">
        <f>LOOKUP(L299,dati!BE300:BF318)</f>
        <v>#N/A</v>
      </c>
    </row>
    <row r="300" spans="1:83" ht="30" customHeight="1" x14ac:dyDescent="0.25">
      <c r="A300" s="209">
        <f t="shared" si="21"/>
        <v>297</v>
      </c>
      <c r="B300" s="179"/>
      <c r="C300" s="192"/>
      <c r="D300" s="193"/>
      <c r="E300" s="194"/>
      <c r="F300" s="200"/>
      <c r="G300" s="186"/>
      <c r="H300" s="186"/>
      <c r="I300" s="186"/>
      <c r="J300" s="186"/>
      <c r="K300" s="187" t="str">
        <f>IF(L300="","",LOOKUP(L300,dati!$BE$5:$BF$27))</f>
        <v/>
      </c>
      <c r="L300" s="187"/>
      <c r="M300" s="188"/>
      <c r="N300" s="186"/>
      <c r="O300" s="186" t="s">
        <v>947</v>
      </c>
      <c r="P300" s="186" t="s">
        <v>947</v>
      </c>
      <c r="Q300" s="186" t="s">
        <v>947</v>
      </c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9"/>
      <c r="AI300" s="186"/>
      <c r="AJ300" s="186"/>
      <c r="AK300" s="186"/>
      <c r="AL300" s="186"/>
      <c r="AM300" s="186"/>
      <c r="AN300" s="186"/>
      <c r="AO300" s="186"/>
      <c r="AP300" s="186"/>
      <c r="AQ300" s="186"/>
      <c r="AR300" s="187"/>
      <c r="AS300" s="187"/>
      <c r="AT300" s="187"/>
      <c r="AU300" s="187">
        <f t="shared" si="22"/>
        <v>0</v>
      </c>
      <c r="AV300" s="187" t="e">
        <f>IF(AU300="","",LOOKUP(AU300,dati!$AY$4:$AZ$8))</f>
        <v>#N/A</v>
      </c>
      <c r="AW300" s="190" t="e">
        <f t="shared" si="23"/>
        <v>#N/A</v>
      </c>
      <c r="AX300" s="191"/>
      <c r="AY300" s="191"/>
      <c r="AZ300" s="206"/>
      <c r="BA300" s="102">
        <f>LOOKUP(O300,dati!$I$4:$J$6)</f>
        <v>0</v>
      </c>
      <c r="BB300" s="102">
        <f>LOOKUP(P300,dati!$K$4:$L$6)</f>
        <v>0</v>
      </c>
      <c r="BC300" s="102">
        <f>LOOKUP(Q300,dati!$M$4:$N$6)</f>
        <v>0</v>
      </c>
      <c r="BD300" s="102" t="e">
        <f>LOOKUP(R300,dati!$O$4:$P$6)</f>
        <v>#N/A</v>
      </c>
      <c r="BE300" s="102" t="e">
        <f>LOOKUP(S300,dati!$Q$4:$R$6)</f>
        <v>#N/A</v>
      </c>
      <c r="BF300" s="102" t="e">
        <f>LOOKUP(V300,dati!$S$4:$T$5)</f>
        <v>#N/A</v>
      </c>
      <c r="BG300" s="102" t="e">
        <f>LOOKUP(W300,dati!$U$4:$V$5)</f>
        <v>#N/A</v>
      </c>
      <c r="BH300" s="102" t="e">
        <f>LOOKUP(X300,dati!$W$4:$X$5)</f>
        <v>#N/A</v>
      </c>
      <c r="BI300" s="102" t="e">
        <f>LOOKUP(Y300,dati!$Y$4:$Z$5)</f>
        <v>#N/A</v>
      </c>
      <c r="BJ300" s="102" t="e">
        <f>LOOKUP(Z300,dati!$AA$4:$AB$6)</f>
        <v>#N/A</v>
      </c>
      <c r="BK300" s="102" t="e">
        <f>LOOKUP(AB300,dati!$AC$4:$AD$6)</f>
        <v>#N/A</v>
      </c>
      <c r="BL300" s="102" t="e">
        <f>LOOKUP(AE300,dati!$AE$4:$AF$5)</f>
        <v>#N/A</v>
      </c>
      <c r="BM300" s="102" t="e">
        <f>LOOKUP(AF300,dati!$AG$4:$AH$5)</f>
        <v>#N/A</v>
      </c>
      <c r="BN300" s="102" t="e">
        <f>LOOKUP(AG300,dati!$AI$4:$AJ$6)</f>
        <v>#N/A</v>
      </c>
      <c r="BO300" s="102" t="e">
        <f>LOOKUP(AI300,dati!$AK$4:$AL$5)</f>
        <v>#N/A</v>
      </c>
      <c r="BP300" s="102" t="e">
        <f>LOOKUP(AJ300,dati!$AM$4:$AN$5)</f>
        <v>#N/A</v>
      </c>
      <c r="BQ300" s="102" t="e">
        <f>LOOKUP(AK300,dati!$AO$4:$AP$6)</f>
        <v>#N/A</v>
      </c>
      <c r="BR300" s="102" t="str">
        <f>IF(AL300="","#N/D",LOOKUP(AL300,dati!$AQ$4:$AR$6))</f>
        <v>#N/D</v>
      </c>
      <c r="BS300" s="102" t="e">
        <f>LOOKUP(AN300,dati!$AS$4:$AT$5)</f>
        <v>#N/A</v>
      </c>
      <c r="BT300" s="102" t="e">
        <f>LOOKUP(AO300,dati!$AU$4:$AV$5)</f>
        <v>#N/A</v>
      </c>
      <c r="BV300" s="102">
        <f>IF(AND(R300="NO",Q300="SI",P300="SI",O300="SI"),dati!$AY$4,0)</f>
        <v>0</v>
      </c>
      <c r="BW300" s="102">
        <f>IF(AND(R300="NO",Q300="SI",P300="NO",O300="SI"),dati!$AY$5,0)</f>
        <v>0</v>
      </c>
      <c r="BX300" s="102">
        <f>IF(AND(R300="NO",Q300="SI",P300="SI",O300="NO"),dati!$AY$5,0)</f>
        <v>0</v>
      </c>
      <c r="BY300" s="102">
        <f>IF(AND(R300="NO",Q300="SI",P300="NO",O300="NO"),dati!$AY$6,0)</f>
        <v>0</v>
      </c>
      <c r="BZ300" s="102">
        <f>IF(AND(R300="NO",Q300="NO"),dati!$AY$7,0)</f>
        <v>0</v>
      </c>
      <c r="CA300" s="102">
        <f>IF(R300="SI",dati!$AY$8,0)</f>
        <v>0</v>
      </c>
      <c r="CC300" s="103" t="str">
        <f t="shared" si="24"/>
        <v xml:space="preserve"> XX XX XX</v>
      </c>
      <c r="CD300" s="104" t="e">
        <f>LOOKUP(CC300,dati!$BC$4:$BD$9)</f>
        <v>#N/A</v>
      </c>
      <c r="CE300" s="105" t="e">
        <f>LOOKUP(L300,dati!BE301:BF319)</f>
        <v>#N/A</v>
      </c>
    </row>
    <row r="301" spans="1:83" ht="30" customHeight="1" x14ac:dyDescent="0.25">
      <c r="A301" s="209">
        <f t="shared" si="21"/>
        <v>298</v>
      </c>
      <c r="B301" s="179"/>
      <c r="C301" s="192"/>
      <c r="D301" s="193"/>
      <c r="E301" s="194"/>
      <c r="F301" s="200"/>
      <c r="G301" s="186"/>
      <c r="H301" s="186"/>
      <c r="I301" s="186"/>
      <c r="J301" s="186"/>
      <c r="K301" s="187" t="str">
        <f>IF(L301="","",LOOKUP(L301,dati!$BE$5:$BF$27))</f>
        <v/>
      </c>
      <c r="L301" s="187"/>
      <c r="M301" s="188"/>
      <c r="N301" s="186"/>
      <c r="O301" s="186" t="s">
        <v>947</v>
      </c>
      <c r="P301" s="186" t="s">
        <v>947</v>
      </c>
      <c r="Q301" s="186" t="s">
        <v>947</v>
      </c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9"/>
      <c r="AI301" s="186"/>
      <c r="AJ301" s="186"/>
      <c r="AK301" s="186"/>
      <c r="AL301" s="186"/>
      <c r="AM301" s="186"/>
      <c r="AN301" s="186"/>
      <c r="AO301" s="186"/>
      <c r="AP301" s="186"/>
      <c r="AQ301" s="186"/>
      <c r="AR301" s="187"/>
      <c r="AS301" s="187"/>
      <c r="AT301" s="187"/>
      <c r="AU301" s="187">
        <f t="shared" si="22"/>
        <v>0</v>
      </c>
      <c r="AV301" s="187" t="e">
        <f>IF(AU301="","",LOOKUP(AU301,dati!$AY$4:$AZ$8))</f>
        <v>#N/A</v>
      </c>
      <c r="AW301" s="190" t="e">
        <f t="shared" si="23"/>
        <v>#N/A</v>
      </c>
      <c r="AX301" s="191"/>
      <c r="AY301" s="191"/>
      <c r="AZ301" s="206"/>
      <c r="BA301" s="102">
        <f>LOOKUP(O301,dati!$I$4:$J$6)</f>
        <v>0</v>
      </c>
      <c r="BB301" s="102">
        <f>LOOKUP(P301,dati!$K$4:$L$6)</f>
        <v>0</v>
      </c>
      <c r="BC301" s="102">
        <f>LOOKUP(Q301,dati!$M$4:$N$6)</f>
        <v>0</v>
      </c>
      <c r="BD301" s="102" t="e">
        <f>LOOKUP(R301,dati!$O$4:$P$6)</f>
        <v>#N/A</v>
      </c>
      <c r="BE301" s="102" t="e">
        <f>LOOKUP(S301,dati!$Q$4:$R$6)</f>
        <v>#N/A</v>
      </c>
      <c r="BF301" s="102" t="e">
        <f>LOOKUP(V301,dati!$S$4:$T$5)</f>
        <v>#N/A</v>
      </c>
      <c r="BG301" s="102" t="e">
        <f>LOOKUP(W301,dati!$U$4:$V$5)</f>
        <v>#N/A</v>
      </c>
      <c r="BH301" s="102" t="e">
        <f>LOOKUP(X301,dati!$W$4:$X$5)</f>
        <v>#N/A</v>
      </c>
      <c r="BI301" s="102" t="e">
        <f>LOOKUP(Y301,dati!$Y$4:$Z$5)</f>
        <v>#N/A</v>
      </c>
      <c r="BJ301" s="102" t="e">
        <f>LOOKUP(Z301,dati!$AA$4:$AB$6)</f>
        <v>#N/A</v>
      </c>
      <c r="BK301" s="102" t="e">
        <f>LOOKUP(AB301,dati!$AC$4:$AD$6)</f>
        <v>#N/A</v>
      </c>
      <c r="BL301" s="102" t="e">
        <f>LOOKUP(AE301,dati!$AE$4:$AF$5)</f>
        <v>#N/A</v>
      </c>
      <c r="BM301" s="102" t="e">
        <f>LOOKUP(AF301,dati!$AG$4:$AH$5)</f>
        <v>#N/A</v>
      </c>
      <c r="BN301" s="102" t="e">
        <f>LOOKUP(AG301,dati!$AI$4:$AJ$6)</f>
        <v>#N/A</v>
      </c>
      <c r="BO301" s="102" t="e">
        <f>LOOKUP(AI301,dati!$AK$4:$AL$5)</f>
        <v>#N/A</v>
      </c>
      <c r="BP301" s="102" t="e">
        <f>LOOKUP(AJ301,dati!$AM$4:$AN$5)</f>
        <v>#N/A</v>
      </c>
      <c r="BQ301" s="102" t="e">
        <f>LOOKUP(AK301,dati!$AO$4:$AP$6)</f>
        <v>#N/A</v>
      </c>
      <c r="BR301" s="102" t="str">
        <f>IF(AL301="","#N/D",LOOKUP(AL301,dati!$AQ$4:$AR$6))</f>
        <v>#N/D</v>
      </c>
      <c r="BS301" s="102" t="e">
        <f>LOOKUP(AN301,dati!$AS$4:$AT$5)</f>
        <v>#N/A</v>
      </c>
      <c r="BT301" s="102" t="e">
        <f>LOOKUP(AO301,dati!$AU$4:$AV$5)</f>
        <v>#N/A</v>
      </c>
      <c r="BV301" s="102">
        <f>IF(AND(R301="NO",Q301="SI",P301="SI",O301="SI"),dati!$AY$4,0)</f>
        <v>0</v>
      </c>
      <c r="BW301" s="102">
        <f>IF(AND(R301="NO",Q301="SI",P301="NO",O301="SI"),dati!$AY$5,0)</f>
        <v>0</v>
      </c>
      <c r="BX301" s="102">
        <f>IF(AND(R301="NO",Q301="SI",P301="SI",O301="NO"),dati!$AY$5,0)</f>
        <v>0</v>
      </c>
      <c r="BY301" s="102">
        <f>IF(AND(R301="NO",Q301="SI",P301="NO",O301="NO"),dati!$AY$6,0)</f>
        <v>0</v>
      </c>
      <c r="BZ301" s="102">
        <f>IF(AND(R301="NO",Q301="NO"),dati!$AY$7,0)</f>
        <v>0</v>
      </c>
      <c r="CA301" s="102">
        <f>IF(R301="SI",dati!$AY$8,0)</f>
        <v>0</v>
      </c>
      <c r="CC301" s="103" t="str">
        <f t="shared" si="24"/>
        <v xml:space="preserve"> XX XX XX</v>
      </c>
      <c r="CD301" s="104" t="e">
        <f>LOOKUP(CC301,dati!$BC$4:$BD$9)</f>
        <v>#N/A</v>
      </c>
      <c r="CE301" s="105" t="e">
        <f>LOOKUP(L301,dati!BE302:BF320)</f>
        <v>#N/A</v>
      </c>
    </row>
    <row r="302" spans="1:83" ht="30" customHeight="1" x14ac:dyDescent="0.25">
      <c r="A302" s="209">
        <f t="shared" si="21"/>
        <v>299</v>
      </c>
      <c r="B302" s="179"/>
      <c r="C302" s="192"/>
      <c r="D302" s="193"/>
      <c r="E302" s="194"/>
      <c r="F302" s="200"/>
      <c r="G302" s="186"/>
      <c r="H302" s="186"/>
      <c r="I302" s="186"/>
      <c r="J302" s="186"/>
      <c r="K302" s="187" t="str">
        <f>IF(L302="","",LOOKUP(L302,dati!$BE$5:$BF$27))</f>
        <v/>
      </c>
      <c r="L302" s="187"/>
      <c r="M302" s="188"/>
      <c r="N302" s="186"/>
      <c r="O302" s="186" t="s">
        <v>947</v>
      </c>
      <c r="P302" s="186" t="s">
        <v>947</v>
      </c>
      <c r="Q302" s="186" t="s">
        <v>947</v>
      </c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9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7"/>
      <c r="AS302" s="187"/>
      <c r="AT302" s="187"/>
      <c r="AU302" s="187">
        <f t="shared" si="22"/>
        <v>0</v>
      </c>
      <c r="AV302" s="187" t="e">
        <f>IF(AU302="","",LOOKUP(AU302,dati!$AY$4:$AZ$8))</f>
        <v>#N/A</v>
      </c>
      <c r="AW302" s="190" t="e">
        <f t="shared" si="23"/>
        <v>#N/A</v>
      </c>
      <c r="AX302" s="191"/>
      <c r="AY302" s="191"/>
      <c r="AZ302" s="206"/>
      <c r="BA302" s="102">
        <f>LOOKUP(O302,dati!$I$4:$J$6)</f>
        <v>0</v>
      </c>
      <c r="BB302" s="102">
        <f>LOOKUP(P302,dati!$K$4:$L$6)</f>
        <v>0</v>
      </c>
      <c r="BC302" s="102">
        <f>LOOKUP(Q302,dati!$M$4:$N$6)</f>
        <v>0</v>
      </c>
      <c r="BD302" s="102" t="e">
        <f>LOOKUP(R302,dati!$O$4:$P$6)</f>
        <v>#N/A</v>
      </c>
      <c r="BE302" s="102" t="e">
        <f>LOOKUP(S302,dati!$Q$4:$R$6)</f>
        <v>#N/A</v>
      </c>
      <c r="BF302" s="102" t="e">
        <f>LOOKUP(V302,dati!$S$4:$T$5)</f>
        <v>#N/A</v>
      </c>
      <c r="BG302" s="102" t="e">
        <f>LOOKUP(W302,dati!$U$4:$V$5)</f>
        <v>#N/A</v>
      </c>
      <c r="BH302" s="102" t="e">
        <f>LOOKUP(X302,dati!$W$4:$X$5)</f>
        <v>#N/A</v>
      </c>
      <c r="BI302" s="102" t="e">
        <f>LOOKUP(Y302,dati!$Y$4:$Z$5)</f>
        <v>#N/A</v>
      </c>
      <c r="BJ302" s="102" t="e">
        <f>LOOKUP(Z302,dati!$AA$4:$AB$6)</f>
        <v>#N/A</v>
      </c>
      <c r="BK302" s="102" t="e">
        <f>LOOKUP(AB302,dati!$AC$4:$AD$6)</f>
        <v>#N/A</v>
      </c>
      <c r="BL302" s="102" t="e">
        <f>LOOKUP(AE302,dati!$AE$4:$AF$5)</f>
        <v>#N/A</v>
      </c>
      <c r="BM302" s="102" t="e">
        <f>LOOKUP(AF302,dati!$AG$4:$AH$5)</f>
        <v>#N/A</v>
      </c>
      <c r="BN302" s="102" t="e">
        <f>LOOKUP(AG302,dati!$AI$4:$AJ$6)</f>
        <v>#N/A</v>
      </c>
      <c r="BO302" s="102" t="e">
        <f>LOOKUP(AI302,dati!$AK$4:$AL$5)</f>
        <v>#N/A</v>
      </c>
      <c r="BP302" s="102" t="e">
        <f>LOOKUP(AJ302,dati!$AM$4:$AN$5)</f>
        <v>#N/A</v>
      </c>
      <c r="BQ302" s="102" t="e">
        <f>LOOKUP(AK302,dati!$AO$4:$AP$6)</f>
        <v>#N/A</v>
      </c>
      <c r="BR302" s="102" t="str">
        <f>IF(AL302="","#N/D",LOOKUP(AL302,dati!$AQ$4:$AR$6))</f>
        <v>#N/D</v>
      </c>
      <c r="BS302" s="102" t="e">
        <f>LOOKUP(AN302,dati!$AS$4:$AT$5)</f>
        <v>#N/A</v>
      </c>
      <c r="BT302" s="102" t="e">
        <f>LOOKUP(AO302,dati!$AU$4:$AV$5)</f>
        <v>#N/A</v>
      </c>
      <c r="BV302" s="102">
        <f>IF(AND(R302="NO",Q302="SI",P302="SI",O302="SI"),dati!$AY$4,0)</f>
        <v>0</v>
      </c>
      <c r="BW302" s="102">
        <f>IF(AND(R302="NO",Q302="SI",P302="NO",O302="SI"),dati!$AY$5,0)</f>
        <v>0</v>
      </c>
      <c r="BX302" s="102">
        <f>IF(AND(R302="NO",Q302="SI",P302="SI",O302="NO"),dati!$AY$5,0)</f>
        <v>0</v>
      </c>
      <c r="BY302" s="102">
        <f>IF(AND(R302="NO",Q302="SI",P302="NO",O302="NO"),dati!$AY$6,0)</f>
        <v>0</v>
      </c>
      <c r="BZ302" s="102">
        <f>IF(AND(R302="NO",Q302="NO"),dati!$AY$7,0)</f>
        <v>0</v>
      </c>
      <c r="CA302" s="102">
        <f>IF(R302="SI",dati!$AY$8,0)</f>
        <v>0</v>
      </c>
      <c r="CC302" s="103" t="str">
        <f t="shared" si="24"/>
        <v xml:space="preserve"> XX XX XX</v>
      </c>
      <c r="CD302" s="104" t="e">
        <f>LOOKUP(CC302,dati!$BC$4:$BD$9)</f>
        <v>#N/A</v>
      </c>
      <c r="CE302" s="105" t="e">
        <f>LOOKUP(L302,dati!BE303:BF321)</f>
        <v>#N/A</v>
      </c>
    </row>
    <row r="303" spans="1:83" ht="30" customHeight="1" x14ac:dyDescent="0.25">
      <c r="A303" s="209">
        <f t="shared" si="21"/>
        <v>300</v>
      </c>
      <c r="B303" s="179"/>
      <c r="C303" s="192"/>
      <c r="D303" s="193"/>
      <c r="E303" s="194"/>
      <c r="F303" s="200"/>
      <c r="G303" s="186"/>
      <c r="H303" s="186"/>
      <c r="I303" s="186"/>
      <c r="J303" s="186"/>
      <c r="K303" s="187" t="str">
        <f>IF(L303="","",LOOKUP(L303,dati!$BE$5:$BF$27))</f>
        <v/>
      </c>
      <c r="L303" s="187"/>
      <c r="M303" s="188"/>
      <c r="N303" s="186"/>
      <c r="O303" s="186" t="s">
        <v>947</v>
      </c>
      <c r="P303" s="186" t="s">
        <v>947</v>
      </c>
      <c r="Q303" s="186" t="s">
        <v>947</v>
      </c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9"/>
      <c r="AI303" s="186"/>
      <c r="AJ303" s="186"/>
      <c r="AK303" s="186"/>
      <c r="AL303" s="186"/>
      <c r="AM303" s="186"/>
      <c r="AN303" s="186"/>
      <c r="AO303" s="186"/>
      <c r="AP303" s="186"/>
      <c r="AQ303" s="186"/>
      <c r="AR303" s="187"/>
      <c r="AS303" s="187"/>
      <c r="AT303" s="187"/>
      <c r="AU303" s="187">
        <f t="shared" si="22"/>
        <v>0</v>
      </c>
      <c r="AV303" s="187" t="e">
        <f>IF(AU303="","",LOOKUP(AU303,dati!$AY$4:$AZ$8))</f>
        <v>#N/A</v>
      </c>
      <c r="AW303" s="190" t="e">
        <f t="shared" si="23"/>
        <v>#N/A</v>
      </c>
      <c r="AX303" s="191"/>
      <c r="AY303" s="191"/>
      <c r="AZ303" s="206"/>
      <c r="BA303" s="102">
        <f>LOOKUP(O303,dati!$I$4:$J$6)</f>
        <v>0</v>
      </c>
      <c r="BB303" s="102">
        <f>LOOKUP(P303,dati!$K$4:$L$6)</f>
        <v>0</v>
      </c>
      <c r="BC303" s="102">
        <f>LOOKUP(Q303,dati!$M$4:$N$6)</f>
        <v>0</v>
      </c>
      <c r="BD303" s="102" t="e">
        <f>LOOKUP(R303,dati!$O$4:$P$6)</f>
        <v>#N/A</v>
      </c>
      <c r="BE303" s="102" t="e">
        <f>LOOKUP(S303,dati!$Q$4:$R$6)</f>
        <v>#N/A</v>
      </c>
      <c r="BF303" s="102" t="e">
        <f>LOOKUP(V303,dati!$S$4:$T$5)</f>
        <v>#N/A</v>
      </c>
      <c r="BG303" s="102" t="e">
        <f>LOOKUP(W303,dati!$U$4:$V$5)</f>
        <v>#N/A</v>
      </c>
      <c r="BH303" s="102" t="e">
        <f>LOOKUP(X303,dati!$W$4:$X$5)</f>
        <v>#N/A</v>
      </c>
      <c r="BI303" s="102" t="e">
        <f>LOOKUP(Y303,dati!$Y$4:$Z$5)</f>
        <v>#N/A</v>
      </c>
      <c r="BJ303" s="102" t="e">
        <f>LOOKUP(Z303,dati!$AA$4:$AB$6)</f>
        <v>#N/A</v>
      </c>
      <c r="BK303" s="102" t="e">
        <f>LOOKUP(AB303,dati!$AC$4:$AD$6)</f>
        <v>#N/A</v>
      </c>
      <c r="BL303" s="102" t="e">
        <f>LOOKUP(AE303,dati!$AE$4:$AF$5)</f>
        <v>#N/A</v>
      </c>
      <c r="BM303" s="102" t="e">
        <f>LOOKUP(AF303,dati!$AG$4:$AH$5)</f>
        <v>#N/A</v>
      </c>
      <c r="BN303" s="102" t="e">
        <f>LOOKUP(AG303,dati!$AI$4:$AJ$6)</f>
        <v>#N/A</v>
      </c>
      <c r="BO303" s="102" t="e">
        <f>LOOKUP(AI303,dati!$AK$4:$AL$5)</f>
        <v>#N/A</v>
      </c>
      <c r="BP303" s="102" t="e">
        <f>LOOKUP(AJ303,dati!$AM$4:$AN$5)</f>
        <v>#N/A</v>
      </c>
      <c r="BQ303" s="102" t="e">
        <f>LOOKUP(AK303,dati!$AO$4:$AP$6)</f>
        <v>#N/A</v>
      </c>
      <c r="BR303" s="102" t="str">
        <f>IF(AL303="","#N/D",LOOKUP(AL303,dati!$AQ$4:$AR$6))</f>
        <v>#N/D</v>
      </c>
      <c r="BS303" s="102" t="e">
        <f>LOOKUP(AN303,dati!$AS$4:$AT$5)</f>
        <v>#N/A</v>
      </c>
      <c r="BT303" s="102" t="e">
        <f>LOOKUP(AO303,dati!$AU$4:$AV$5)</f>
        <v>#N/A</v>
      </c>
      <c r="BV303" s="102">
        <f>IF(AND(R303="NO",Q303="SI",P303="SI",O303="SI"),dati!$AY$4,0)</f>
        <v>0</v>
      </c>
      <c r="BW303" s="102">
        <f>IF(AND(R303="NO",Q303="SI",P303="NO",O303="SI"),dati!$AY$5,0)</f>
        <v>0</v>
      </c>
      <c r="BX303" s="102">
        <f>IF(AND(R303="NO",Q303="SI",P303="SI",O303="NO"),dati!$AY$5,0)</f>
        <v>0</v>
      </c>
      <c r="BY303" s="102">
        <f>IF(AND(R303="NO",Q303="SI",P303="NO",O303="NO"),dati!$AY$6,0)</f>
        <v>0</v>
      </c>
      <c r="BZ303" s="102">
        <f>IF(AND(R303="NO",Q303="NO"),dati!$AY$7,0)</f>
        <v>0</v>
      </c>
      <c r="CA303" s="102">
        <f>IF(R303="SI",dati!$AY$8,0)</f>
        <v>0</v>
      </c>
      <c r="CC303" s="103" t="str">
        <f t="shared" si="24"/>
        <v xml:space="preserve"> XX XX XX</v>
      </c>
      <c r="CD303" s="104" t="e">
        <f>LOOKUP(CC303,dati!$BC$4:$BD$9)</f>
        <v>#N/A</v>
      </c>
      <c r="CE303" s="105" t="e">
        <f>LOOKUP(L303,dati!BE304:BF322)</f>
        <v>#N/A</v>
      </c>
    </row>
    <row r="304" spans="1:83" ht="30" customHeight="1" x14ac:dyDescent="0.25">
      <c r="A304" s="209">
        <f t="shared" si="21"/>
        <v>301</v>
      </c>
      <c r="B304" s="179"/>
      <c r="C304" s="192"/>
      <c r="D304" s="193"/>
      <c r="E304" s="194"/>
      <c r="F304" s="200"/>
      <c r="G304" s="186"/>
      <c r="H304" s="186"/>
      <c r="I304" s="186"/>
      <c r="J304" s="186"/>
      <c r="K304" s="187" t="str">
        <f>IF(L304="","",LOOKUP(L304,dati!$BE$5:$BF$27))</f>
        <v/>
      </c>
      <c r="L304" s="187"/>
      <c r="M304" s="188"/>
      <c r="N304" s="186"/>
      <c r="O304" s="186" t="s">
        <v>947</v>
      </c>
      <c r="P304" s="186" t="s">
        <v>947</v>
      </c>
      <c r="Q304" s="186" t="s">
        <v>947</v>
      </c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9"/>
      <c r="AI304" s="186"/>
      <c r="AJ304" s="186"/>
      <c r="AK304" s="186"/>
      <c r="AL304" s="186"/>
      <c r="AM304" s="186"/>
      <c r="AN304" s="186"/>
      <c r="AO304" s="186"/>
      <c r="AP304" s="186"/>
      <c r="AQ304" s="186"/>
      <c r="AR304" s="187"/>
      <c r="AS304" s="187"/>
      <c r="AT304" s="187"/>
      <c r="AU304" s="187">
        <f t="shared" si="22"/>
        <v>0</v>
      </c>
      <c r="AV304" s="187" t="e">
        <f>IF(AU304="","",LOOKUP(AU304,dati!$AY$4:$AZ$8))</f>
        <v>#N/A</v>
      </c>
      <c r="AW304" s="190" t="e">
        <f t="shared" si="23"/>
        <v>#N/A</v>
      </c>
      <c r="AX304" s="191"/>
      <c r="AY304" s="191"/>
      <c r="AZ304" s="206"/>
      <c r="BA304" s="102">
        <f>LOOKUP(O304,dati!$I$4:$J$6)</f>
        <v>0</v>
      </c>
      <c r="BB304" s="102">
        <f>LOOKUP(P304,dati!$K$4:$L$6)</f>
        <v>0</v>
      </c>
      <c r="BC304" s="102">
        <f>LOOKUP(Q304,dati!$M$4:$N$6)</f>
        <v>0</v>
      </c>
      <c r="BD304" s="102" t="e">
        <f>LOOKUP(R304,dati!$O$4:$P$6)</f>
        <v>#N/A</v>
      </c>
      <c r="BE304" s="102" t="e">
        <f>LOOKUP(S304,dati!$Q$4:$R$6)</f>
        <v>#N/A</v>
      </c>
      <c r="BF304" s="102" t="e">
        <f>LOOKUP(V304,dati!$S$4:$T$5)</f>
        <v>#N/A</v>
      </c>
      <c r="BG304" s="102" t="e">
        <f>LOOKUP(W304,dati!$U$4:$V$5)</f>
        <v>#N/A</v>
      </c>
      <c r="BH304" s="102" t="e">
        <f>LOOKUP(X304,dati!$W$4:$X$5)</f>
        <v>#N/A</v>
      </c>
      <c r="BI304" s="102" t="e">
        <f>LOOKUP(Y304,dati!$Y$4:$Z$5)</f>
        <v>#N/A</v>
      </c>
      <c r="BJ304" s="102" t="e">
        <f>LOOKUP(Z304,dati!$AA$4:$AB$6)</f>
        <v>#N/A</v>
      </c>
      <c r="BK304" s="102" t="e">
        <f>LOOKUP(AB304,dati!$AC$4:$AD$6)</f>
        <v>#N/A</v>
      </c>
      <c r="BL304" s="102" t="e">
        <f>LOOKUP(AE304,dati!$AE$4:$AF$5)</f>
        <v>#N/A</v>
      </c>
      <c r="BM304" s="102" t="e">
        <f>LOOKUP(AF304,dati!$AG$4:$AH$5)</f>
        <v>#N/A</v>
      </c>
      <c r="BN304" s="102" t="e">
        <f>LOOKUP(AG304,dati!$AI$4:$AJ$6)</f>
        <v>#N/A</v>
      </c>
      <c r="BO304" s="102" t="e">
        <f>LOOKUP(AI304,dati!$AK$4:$AL$5)</f>
        <v>#N/A</v>
      </c>
      <c r="BP304" s="102" t="e">
        <f>LOOKUP(AJ304,dati!$AM$4:$AN$5)</f>
        <v>#N/A</v>
      </c>
      <c r="BQ304" s="102" t="e">
        <f>LOOKUP(AK304,dati!$AO$4:$AP$6)</f>
        <v>#N/A</v>
      </c>
      <c r="BR304" s="102" t="str">
        <f>IF(AL304="","#N/D",LOOKUP(AL304,dati!$AQ$4:$AR$6))</f>
        <v>#N/D</v>
      </c>
      <c r="BS304" s="102" t="e">
        <f>LOOKUP(AN304,dati!$AS$4:$AT$5)</f>
        <v>#N/A</v>
      </c>
      <c r="BT304" s="102" t="e">
        <f>LOOKUP(AO304,dati!$AU$4:$AV$5)</f>
        <v>#N/A</v>
      </c>
      <c r="BV304" s="102">
        <f>IF(AND(R304="NO",Q304="SI",P304="SI",O304="SI"),dati!$AY$4,0)</f>
        <v>0</v>
      </c>
      <c r="BW304" s="102">
        <f>IF(AND(R304="NO",Q304="SI",P304="NO",O304="SI"),dati!$AY$5,0)</f>
        <v>0</v>
      </c>
      <c r="BX304" s="102">
        <f>IF(AND(R304="NO",Q304="SI",P304="SI",O304="NO"),dati!$AY$5,0)</f>
        <v>0</v>
      </c>
      <c r="BY304" s="102">
        <f>IF(AND(R304="NO",Q304="SI",P304="NO",O304="NO"),dati!$AY$6,0)</f>
        <v>0</v>
      </c>
      <c r="BZ304" s="102">
        <f>IF(AND(R304="NO",Q304="NO"),dati!$AY$7,0)</f>
        <v>0</v>
      </c>
      <c r="CA304" s="102">
        <f>IF(R304="SI",dati!$AY$8,0)</f>
        <v>0</v>
      </c>
      <c r="CC304" s="103" t="str">
        <f t="shared" si="24"/>
        <v xml:space="preserve"> XX XX XX</v>
      </c>
      <c r="CD304" s="104" t="e">
        <f>LOOKUP(CC304,dati!$BC$4:$BD$9)</f>
        <v>#N/A</v>
      </c>
      <c r="CE304" s="105" t="e">
        <f>LOOKUP(L304,dati!BE305:BF323)</f>
        <v>#N/A</v>
      </c>
    </row>
    <row r="305" spans="1:83" ht="30" customHeight="1" x14ac:dyDescent="0.25">
      <c r="A305" s="209">
        <f t="shared" si="21"/>
        <v>302</v>
      </c>
      <c r="B305" s="179"/>
      <c r="C305" s="192"/>
      <c r="D305" s="193"/>
      <c r="E305" s="194"/>
      <c r="F305" s="200"/>
      <c r="G305" s="186"/>
      <c r="H305" s="186"/>
      <c r="I305" s="186"/>
      <c r="J305" s="186"/>
      <c r="K305" s="187" t="str">
        <f>IF(L305="","",LOOKUP(L305,dati!$BE$5:$BF$27))</f>
        <v/>
      </c>
      <c r="L305" s="187"/>
      <c r="M305" s="188"/>
      <c r="N305" s="186"/>
      <c r="O305" s="186" t="s">
        <v>947</v>
      </c>
      <c r="P305" s="186" t="s">
        <v>947</v>
      </c>
      <c r="Q305" s="186" t="s">
        <v>947</v>
      </c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  <c r="AF305" s="186"/>
      <c r="AG305" s="186"/>
      <c r="AH305" s="189"/>
      <c r="AI305" s="186"/>
      <c r="AJ305" s="186"/>
      <c r="AK305" s="186"/>
      <c r="AL305" s="186"/>
      <c r="AM305" s="186"/>
      <c r="AN305" s="186"/>
      <c r="AO305" s="186"/>
      <c r="AP305" s="186"/>
      <c r="AQ305" s="186"/>
      <c r="AR305" s="187"/>
      <c r="AS305" s="187"/>
      <c r="AT305" s="187"/>
      <c r="AU305" s="187">
        <f t="shared" si="22"/>
        <v>0</v>
      </c>
      <c r="AV305" s="187" t="e">
        <f>IF(AU305="","",LOOKUP(AU305,dati!$AY$4:$AZ$8))</f>
        <v>#N/A</v>
      </c>
      <c r="AW305" s="190" t="e">
        <f t="shared" si="23"/>
        <v>#N/A</v>
      </c>
      <c r="AX305" s="191"/>
      <c r="AY305" s="191"/>
      <c r="AZ305" s="206"/>
      <c r="BA305" s="102">
        <f>LOOKUP(O305,dati!$I$4:$J$6)</f>
        <v>0</v>
      </c>
      <c r="BB305" s="102">
        <f>LOOKUP(P305,dati!$K$4:$L$6)</f>
        <v>0</v>
      </c>
      <c r="BC305" s="102">
        <f>LOOKUP(Q305,dati!$M$4:$N$6)</f>
        <v>0</v>
      </c>
      <c r="BD305" s="102" t="e">
        <f>LOOKUP(R305,dati!$O$4:$P$6)</f>
        <v>#N/A</v>
      </c>
      <c r="BE305" s="102" t="e">
        <f>LOOKUP(S305,dati!$Q$4:$R$6)</f>
        <v>#N/A</v>
      </c>
      <c r="BF305" s="102" t="e">
        <f>LOOKUP(V305,dati!$S$4:$T$5)</f>
        <v>#N/A</v>
      </c>
      <c r="BG305" s="102" t="e">
        <f>LOOKUP(W305,dati!$U$4:$V$5)</f>
        <v>#N/A</v>
      </c>
      <c r="BH305" s="102" t="e">
        <f>LOOKUP(X305,dati!$W$4:$X$5)</f>
        <v>#N/A</v>
      </c>
      <c r="BI305" s="102" t="e">
        <f>LOOKUP(Y305,dati!$Y$4:$Z$5)</f>
        <v>#N/A</v>
      </c>
      <c r="BJ305" s="102" t="e">
        <f>LOOKUP(Z305,dati!$AA$4:$AB$6)</f>
        <v>#N/A</v>
      </c>
      <c r="BK305" s="102" t="e">
        <f>LOOKUP(AB305,dati!$AC$4:$AD$6)</f>
        <v>#N/A</v>
      </c>
      <c r="BL305" s="102" t="e">
        <f>LOOKUP(AE305,dati!$AE$4:$AF$5)</f>
        <v>#N/A</v>
      </c>
      <c r="BM305" s="102" t="e">
        <f>LOOKUP(AF305,dati!$AG$4:$AH$5)</f>
        <v>#N/A</v>
      </c>
      <c r="BN305" s="102" t="e">
        <f>LOOKUP(AG305,dati!$AI$4:$AJ$6)</f>
        <v>#N/A</v>
      </c>
      <c r="BO305" s="102" t="e">
        <f>LOOKUP(AI305,dati!$AK$4:$AL$5)</f>
        <v>#N/A</v>
      </c>
      <c r="BP305" s="102" t="e">
        <f>LOOKUP(AJ305,dati!$AM$4:$AN$5)</f>
        <v>#N/A</v>
      </c>
      <c r="BQ305" s="102" t="e">
        <f>LOOKUP(AK305,dati!$AO$4:$AP$6)</f>
        <v>#N/A</v>
      </c>
      <c r="BR305" s="102" t="str">
        <f>IF(AL305="","#N/D",LOOKUP(AL305,dati!$AQ$4:$AR$6))</f>
        <v>#N/D</v>
      </c>
      <c r="BS305" s="102" t="e">
        <f>LOOKUP(AN305,dati!$AS$4:$AT$5)</f>
        <v>#N/A</v>
      </c>
      <c r="BT305" s="102" t="e">
        <f>LOOKUP(AO305,dati!$AU$4:$AV$5)</f>
        <v>#N/A</v>
      </c>
      <c r="BV305" s="102">
        <f>IF(AND(R305="NO",Q305="SI",P305="SI",O305="SI"),dati!$AY$4,0)</f>
        <v>0</v>
      </c>
      <c r="BW305" s="102">
        <f>IF(AND(R305="NO",Q305="SI",P305="NO",O305="SI"),dati!$AY$5,0)</f>
        <v>0</v>
      </c>
      <c r="BX305" s="102">
        <f>IF(AND(R305="NO",Q305="SI",P305="SI",O305="NO"),dati!$AY$5,0)</f>
        <v>0</v>
      </c>
      <c r="BY305" s="102">
        <f>IF(AND(R305="NO",Q305="SI",P305="NO",O305="NO"),dati!$AY$6,0)</f>
        <v>0</v>
      </c>
      <c r="BZ305" s="102">
        <f>IF(AND(R305="NO",Q305="NO"),dati!$AY$7,0)</f>
        <v>0</v>
      </c>
      <c r="CA305" s="102">
        <f>IF(R305="SI",dati!$AY$8,0)</f>
        <v>0</v>
      </c>
      <c r="CC305" s="103" t="str">
        <f t="shared" si="24"/>
        <v xml:space="preserve"> XX XX XX</v>
      </c>
      <c r="CD305" s="104" t="e">
        <f>LOOKUP(CC305,dati!$BC$4:$BD$9)</f>
        <v>#N/A</v>
      </c>
      <c r="CE305" s="105" t="e">
        <f>LOOKUP(L305,dati!BE306:BF324)</f>
        <v>#N/A</v>
      </c>
    </row>
    <row r="306" spans="1:83" ht="30" customHeight="1" x14ac:dyDescent="0.25">
      <c r="A306" s="209">
        <f t="shared" si="21"/>
        <v>303</v>
      </c>
      <c r="B306" s="179"/>
      <c r="C306" s="192"/>
      <c r="D306" s="193"/>
      <c r="E306" s="194"/>
      <c r="F306" s="200"/>
      <c r="G306" s="186"/>
      <c r="H306" s="186"/>
      <c r="I306" s="186"/>
      <c r="J306" s="186"/>
      <c r="K306" s="187" t="str">
        <f>IF(L306="","",LOOKUP(L306,dati!$BE$5:$BF$27))</f>
        <v/>
      </c>
      <c r="L306" s="187"/>
      <c r="M306" s="188"/>
      <c r="N306" s="186"/>
      <c r="O306" s="186" t="s">
        <v>947</v>
      </c>
      <c r="P306" s="186" t="s">
        <v>947</v>
      </c>
      <c r="Q306" s="186" t="s">
        <v>947</v>
      </c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9"/>
      <c r="AI306" s="186"/>
      <c r="AJ306" s="186"/>
      <c r="AK306" s="186"/>
      <c r="AL306" s="186"/>
      <c r="AM306" s="186"/>
      <c r="AN306" s="186"/>
      <c r="AO306" s="186"/>
      <c r="AP306" s="186"/>
      <c r="AQ306" s="186"/>
      <c r="AR306" s="187"/>
      <c r="AS306" s="187"/>
      <c r="AT306" s="187"/>
      <c r="AU306" s="187">
        <f t="shared" si="22"/>
        <v>0</v>
      </c>
      <c r="AV306" s="187" t="e">
        <f>IF(AU306="","",LOOKUP(AU306,dati!$AY$4:$AZ$8))</f>
        <v>#N/A</v>
      </c>
      <c r="AW306" s="190" t="e">
        <f t="shared" si="23"/>
        <v>#N/A</v>
      </c>
      <c r="AX306" s="191"/>
      <c r="AY306" s="191"/>
      <c r="AZ306" s="206"/>
      <c r="BA306" s="102">
        <f>LOOKUP(O306,dati!$I$4:$J$6)</f>
        <v>0</v>
      </c>
      <c r="BB306" s="102">
        <f>LOOKUP(P306,dati!$K$4:$L$6)</f>
        <v>0</v>
      </c>
      <c r="BC306" s="102">
        <f>LOOKUP(Q306,dati!$M$4:$N$6)</f>
        <v>0</v>
      </c>
      <c r="BD306" s="102" t="e">
        <f>LOOKUP(R306,dati!$O$4:$P$6)</f>
        <v>#N/A</v>
      </c>
      <c r="BE306" s="102" t="e">
        <f>LOOKUP(S306,dati!$Q$4:$R$6)</f>
        <v>#N/A</v>
      </c>
      <c r="BF306" s="102" t="e">
        <f>LOOKUP(V306,dati!$S$4:$T$5)</f>
        <v>#N/A</v>
      </c>
      <c r="BG306" s="102" t="e">
        <f>LOOKUP(W306,dati!$U$4:$V$5)</f>
        <v>#N/A</v>
      </c>
      <c r="BH306" s="102" t="e">
        <f>LOOKUP(X306,dati!$W$4:$X$5)</f>
        <v>#N/A</v>
      </c>
      <c r="BI306" s="102" t="e">
        <f>LOOKUP(Y306,dati!$Y$4:$Z$5)</f>
        <v>#N/A</v>
      </c>
      <c r="BJ306" s="102" t="e">
        <f>LOOKUP(Z306,dati!$AA$4:$AB$6)</f>
        <v>#N/A</v>
      </c>
      <c r="BK306" s="102" t="e">
        <f>LOOKUP(AB306,dati!$AC$4:$AD$6)</f>
        <v>#N/A</v>
      </c>
      <c r="BL306" s="102" t="e">
        <f>LOOKUP(AE306,dati!$AE$4:$AF$5)</f>
        <v>#N/A</v>
      </c>
      <c r="BM306" s="102" t="e">
        <f>LOOKUP(AF306,dati!$AG$4:$AH$5)</f>
        <v>#N/A</v>
      </c>
      <c r="BN306" s="102" t="e">
        <f>LOOKUP(AG306,dati!$AI$4:$AJ$6)</f>
        <v>#N/A</v>
      </c>
      <c r="BO306" s="102" t="e">
        <f>LOOKUP(AI306,dati!$AK$4:$AL$5)</f>
        <v>#N/A</v>
      </c>
      <c r="BP306" s="102" t="e">
        <f>LOOKUP(AJ306,dati!$AM$4:$AN$5)</f>
        <v>#N/A</v>
      </c>
      <c r="BQ306" s="102" t="e">
        <f>LOOKUP(AK306,dati!$AO$4:$AP$6)</f>
        <v>#N/A</v>
      </c>
      <c r="BR306" s="102" t="str">
        <f>IF(AL306="","#N/D",LOOKUP(AL306,dati!$AQ$4:$AR$6))</f>
        <v>#N/D</v>
      </c>
      <c r="BS306" s="102" t="e">
        <f>LOOKUP(AN306,dati!$AS$4:$AT$5)</f>
        <v>#N/A</v>
      </c>
      <c r="BT306" s="102" t="e">
        <f>LOOKUP(AO306,dati!$AU$4:$AV$5)</f>
        <v>#N/A</v>
      </c>
      <c r="BV306" s="102">
        <f>IF(AND(R306="NO",Q306="SI",P306="SI",O306="SI"),dati!$AY$4,0)</f>
        <v>0</v>
      </c>
      <c r="BW306" s="102">
        <f>IF(AND(R306="NO",Q306="SI",P306="NO",O306="SI"),dati!$AY$5,0)</f>
        <v>0</v>
      </c>
      <c r="BX306" s="102">
        <f>IF(AND(R306="NO",Q306="SI",P306="SI",O306="NO"),dati!$AY$5,0)</f>
        <v>0</v>
      </c>
      <c r="BY306" s="102">
        <f>IF(AND(R306="NO",Q306="SI",P306="NO",O306="NO"),dati!$AY$6,0)</f>
        <v>0</v>
      </c>
      <c r="BZ306" s="102">
        <f>IF(AND(R306="NO",Q306="NO"),dati!$AY$7,0)</f>
        <v>0</v>
      </c>
      <c r="CA306" s="102">
        <f>IF(R306="SI",dati!$AY$8,0)</f>
        <v>0</v>
      </c>
      <c r="CC306" s="103" t="str">
        <f t="shared" si="24"/>
        <v xml:space="preserve"> XX XX XX</v>
      </c>
      <c r="CD306" s="104" t="e">
        <f>LOOKUP(CC306,dati!$BC$4:$BD$9)</f>
        <v>#N/A</v>
      </c>
      <c r="CE306" s="105" t="e">
        <f>LOOKUP(L306,dati!BE307:BF325)</f>
        <v>#N/A</v>
      </c>
    </row>
    <row r="307" spans="1:83" ht="30" customHeight="1" x14ac:dyDescent="0.25">
      <c r="A307" s="209">
        <f t="shared" si="21"/>
        <v>304</v>
      </c>
      <c r="B307" s="179"/>
      <c r="C307" s="192"/>
      <c r="D307" s="193"/>
      <c r="E307" s="194"/>
      <c r="F307" s="200"/>
      <c r="G307" s="186"/>
      <c r="H307" s="186"/>
      <c r="I307" s="186"/>
      <c r="J307" s="186"/>
      <c r="K307" s="187" t="str">
        <f>IF(L307="","",LOOKUP(L307,dati!$BE$5:$BF$27))</f>
        <v/>
      </c>
      <c r="L307" s="187"/>
      <c r="M307" s="188"/>
      <c r="N307" s="186"/>
      <c r="O307" s="186" t="s">
        <v>947</v>
      </c>
      <c r="P307" s="186" t="s">
        <v>947</v>
      </c>
      <c r="Q307" s="186" t="s">
        <v>947</v>
      </c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9"/>
      <c r="AI307" s="186"/>
      <c r="AJ307" s="186"/>
      <c r="AK307" s="186"/>
      <c r="AL307" s="186"/>
      <c r="AM307" s="186"/>
      <c r="AN307" s="186"/>
      <c r="AO307" s="186"/>
      <c r="AP307" s="186"/>
      <c r="AQ307" s="186"/>
      <c r="AR307" s="187"/>
      <c r="AS307" s="187"/>
      <c r="AT307" s="187"/>
      <c r="AU307" s="187">
        <f t="shared" si="22"/>
        <v>0</v>
      </c>
      <c r="AV307" s="187" t="e">
        <f>IF(AU307="","",LOOKUP(AU307,dati!$AY$4:$AZ$8))</f>
        <v>#N/A</v>
      </c>
      <c r="AW307" s="190" t="e">
        <f t="shared" si="23"/>
        <v>#N/A</v>
      </c>
      <c r="AX307" s="191"/>
      <c r="AY307" s="191"/>
      <c r="AZ307" s="206"/>
      <c r="BA307" s="102">
        <f>LOOKUP(O307,dati!$I$4:$J$6)</f>
        <v>0</v>
      </c>
      <c r="BB307" s="102">
        <f>LOOKUP(P307,dati!$K$4:$L$6)</f>
        <v>0</v>
      </c>
      <c r="BC307" s="102">
        <f>LOOKUP(Q307,dati!$M$4:$N$6)</f>
        <v>0</v>
      </c>
      <c r="BD307" s="102" t="e">
        <f>LOOKUP(R307,dati!$O$4:$P$6)</f>
        <v>#N/A</v>
      </c>
      <c r="BE307" s="102" t="e">
        <f>LOOKUP(S307,dati!$Q$4:$R$6)</f>
        <v>#N/A</v>
      </c>
      <c r="BF307" s="102" t="e">
        <f>LOOKUP(V307,dati!$S$4:$T$5)</f>
        <v>#N/A</v>
      </c>
      <c r="BG307" s="102" t="e">
        <f>LOOKUP(W307,dati!$U$4:$V$5)</f>
        <v>#N/A</v>
      </c>
      <c r="BH307" s="102" t="e">
        <f>LOOKUP(X307,dati!$W$4:$X$5)</f>
        <v>#N/A</v>
      </c>
      <c r="BI307" s="102" t="e">
        <f>LOOKUP(Y307,dati!$Y$4:$Z$5)</f>
        <v>#N/A</v>
      </c>
      <c r="BJ307" s="102" t="e">
        <f>LOOKUP(Z307,dati!$AA$4:$AB$6)</f>
        <v>#N/A</v>
      </c>
      <c r="BK307" s="102" t="e">
        <f>LOOKUP(AB307,dati!$AC$4:$AD$6)</f>
        <v>#N/A</v>
      </c>
      <c r="BL307" s="102" t="e">
        <f>LOOKUP(AE307,dati!$AE$4:$AF$5)</f>
        <v>#N/A</v>
      </c>
      <c r="BM307" s="102" t="e">
        <f>LOOKUP(AF307,dati!$AG$4:$AH$5)</f>
        <v>#N/A</v>
      </c>
      <c r="BN307" s="102" t="e">
        <f>LOOKUP(AG307,dati!$AI$4:$AJ$6)</f>
        <v>#N/A</v>
      </c>
      <c r="BO307" s="102" t="e">
        <f>LOOKUP(AI307,dati!$AK$4:$AL$5)</f>
        <v>#N/A</v>
      </c>
      <c r="BP307" s="102" t="e">
        <f>LOOKUP(AJ307,dati!$AM$4:$AN$5)</f>
        <v>#N/A</v>
      </c>
      <c r="BQ307" s="102" t="e">
        <f>LOOKUP(AK307,dati!$AO$4:$AP$6)</f>
        <v>#N/A</v>
      </c>
      <c r="BR307" s="102" t="str">
        <f>IF(AL307="","#N/D",LOOKUP(AL307,dati!$AQ$4:$AR$6))</f>
        <v>#N/D</v>
      </c>
      <c r="BS307" s="102" t="e">
        <f>LOOKUP(AN307,dati!$AS$4:$AT$5)</f>
        <v>#N/A</v>
      </c>
      <c r="BT307" s="102" t="e">
        <f>LOOKUP(AO307,dati!$AU$4:$AV$5)</f>
        <v>#N/A</v>
      </c>
      <c r="BV307" s="102">
        <f>IF(AND(R307="NO",Q307="SI",P307="SI",O307="SI"),dati!$AY$4,0)</f>
        <v>0</v>
      </c>
      <c r="BW307" s="102">
        <f>IF(AND(R307="NO",Q307="SI",P307="NO",O307="SI"),dati!$AY$5,0)</f>
        <v>0</v>
      </c>
      <c r="BX307" s="102">
        <f>IF(AND(R307="NO",Q307="SI",P307="SI",O307="NO"),dati!$AY$5,0)</f>
        <v>0</v>
      </c>
      <c r="BY307" s="102">
        <f>IF(AND(R307="NO",Q307="SI",P307="NO",O307="NO"),dati!$AY$6,0)</f>
        <v>0</v>
      </c>
      <c r="BZ307" s="102">
        <f>IF(AND(R307="NO",Q307="NO"),dati!$AY$7,0)</f>
        <v>0</v>
      </c>
      <c r="CA307" s="102">
        <f>IF(R307="SI",dati!$AY$8,0)</f>
        <v>0</v>
      </c>
      <c r="CC307" s="103" t="str">
        <f t="shared" si="24"/>
        <v xml:space="preserve"> XX XX XX</v>
      </c>
      <c r="CD307" s="104" t="e">
        <f>LOOKUP(CC307,dati!$BC$4:$BD$9)</f>
        <v>#N/A</v>
      </c>
      <c r="CE307" s="105" t="e">
        <f>LOOKUP(L307,dati!BE308:BF326)</f>
        <v>#N/A</v>
      </c>
    </row>
    <row r="308" spans="1:83" ht="30" customHeight="1" x14ac:dyDescent="0.25">
      <c r="A308" s="209">
        <f t="shared" si="21"/>
        <v>305</v>
      </c>
      <c r="B308" s="179"/>
      <c r="C308" s="192"/>
      <c r="D308" s="193"/>
      <c r="E308" s="194"/>
      <c r="F308" s="200"/>
      <c r="G308" s="186"/>
      <c r="H308" s="186"/>
      <c r="I308" s="186"/>
      <c r="J308" s="186"/>
      <c r="K308" s="187" t="str">
        <f>IF(L308="","",LOOKUP(L308,dati!$BE$5:$BF$27))</f>
        <v/>
      </c>
      <c r="L308" s="187"/>
      <c r="M308" s="188"/>
      <c r="N308" s="186"/>
      <c r="O308" s="186" t="s">
        <v>947</v>
      </c>
      <c r="P308" s="186" t="s">
        <v>947</v>
      </c>
      <c r="Q308" s="186" t="s">
        <v>947</v>
      </c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9"/>
      <c r="AI308" s="186"/>
      <c r="AJ308" s="186"/>
      <c r="AK308" s="186"/>
      <c r="AL308" s="186"/>
      <c r="AM308" s="186"/>
      <c r="AN308" s="186"/>
      <c r="AO308" s="186"/>
      <c r="AP308" s="186"/>
      <c r="AQ308" s="186"/>
      <c r="AR308" s="187"/>
      <c r="AS308" s="187"/>
      <c r="AT308" s="187"/>
      <c r="AU308" s="187">
        <f t="shared" si="22"/>
        <v>0</v>
      </c>
      <c r="AV308" s="187" t="e">
        <f>IF(AU308="","",LOOKUP(AU308,dati!$AY$4:$AZ$8))</f>
        <v>#N/A</v>
      </c>
      <c r="AW308" s="190" t="e">
        <f t="shared" si="23"/>
        <v>#N/A</v>
      </c>
      <c r="AX308" s="191"/>
      <c r="AY308" s="191"/>
      <c r="AZ308" s="206"/>
      <c r="BA308" s="102">
        <f>LOOKUP(O308,dati!$I$4:$J$6)</f>
        <v>0</v>
      </c>
      <c r="BB308" s="102">
        <f>LOOKUP(P308,dati!$K$4:$L$6)</f>
        <v>0</v>
      </c>
      <c r="BC308" s="102">
        <f>LOOKUP(Q308,dati!$M$4:$N$6)</f>
        <v>0</v>
      </c>
      <c r="BD308" s="102" t="e">
        <f>LOOKUP(R308,dati!$O$4:$P$6)</f>
        <v>#N/A</v>
      </c>
      <c r="BE308" s="102" t="e">
        <f>LOOKUP(S308,dati!$Q$4:$R$6)</f>
        <v>#N/A</v>
      </c>
      <c r="BF308" s="102" t="e">
        <f>LOOKUP(V308,dati!$S$4:$T$5)</f>
        <v>#N/A</v>
      </c>
      <c r="BG308" s="102" t="e">
        <f>LOOKUP(W308,dati!$U$4:$V$5)</f>
        <v>#N/A</v>
      </c>
      <c r="BH308" s="102" t="e">
        <f>LOOKUP(X308,dati!$W$4:$X$5)</f>
        <v>#N/A</v>
      </c>
      <c r="BI308" s="102" t="e">
        <f>LOOKUP(Y308,dati!$Y$4:$Z$5)</f>
        <v>#N/A</v>
      </c>
      <c r="BJ308" s="102" t="e">
        <f>LOOKUP(Z308,dati!$AA$4:$AB$6)</f>
        <v>#N/A</v>
      </c>
      <c r="BK308" s="102" t="e">
        <f>LOOKUP(AB308,dati!$AC$4:$AD$6)</f>
        <v>#N/A</v>
      </c>
      <c r="BL308" s="102" t="e">
        <f>LOOKUP(AE308,dati!$AE$4:$AF$5)</f>
        <v>#N/A</v>
      </c>
      <c r="BM308" s="102" t="e">
        <f>LOOKUP(AF308,dati!$AG$4:$AH$5)</f>
        <v>#N/A</v>
      </c>
      <c r="BN308" s="102" t="e">
        <f>LOOKUP(AG308,dati!$AI$4:$AJ$6)</f>
        <v>#N/A</v>
      </c>
      <c r="BO308" s="102" t="e">
        <f>LOOKUP(AI308,dati!$AK$4:$AL$5)</f>
        <v>#N/A</v>
      </c>
      <c r="BP308" s="102" t="e">
        <f>LOOKUP(AJ308,dati!$AM$4:$AN$5)</f>
        <v>#N/A</v>
      </c>
      <c r="BQ308" s="102" t="e">
        <f>LOOKUP(AK308,dati!$AO$4:$AP$6)</f>
        <v>#N/A</v>
      </c>
      <c r="BR308" s="102" t="str">
        <f>IF(AL308="","#N/D",LOOKUP(AL308,dati!$AQ$4:$AR$6))</f>
        <v>#N/D</v>
      </c>
      <c r="BS308" s="102" t="e">
        <f>LOOKUP(AN308,dati!$AS$4:$AT$5)</f>
        <v>#N/A</v>
      </c>
      <c r="BT308" s="102" t="e">
        <f>LOOKUP(AO308,dati!$AU$4:$AV$5)</f>
        <v>#N/A</v>
      </c>
      <c r="BV308" s="102">
        <f>IF(AND(R308="NO",Q308="SI",P308="SI",O308="SI"),dati!$AY$4,0)</f>
        <v>0</v>
      </c>
      <c r="BW308" s="102">
        <f>IF(AND(R308="NO",Q308="SI",P308="NO",O308="SI"),dati!$AY$5,0)</f>
        <v>0</v>
      </c>
      <c r="BX308" s="102">
        <f>IF(AND(R308="NO",Q308="SI",P308="SI",O308="NO"),dati!$AY$5,0)</f>
        <v>0</v>
      </c>
      <c r="BY308" s="102">
        <f>IF(AND(R308="NO",Q308="SI",P308="NO",O308="NO"),dati!$AY$6,0)</f>
        <v>0</v>
      </c>
      <c r="BZ308" s="102">
        <f>IF(AND(R308="NO",Q308="NO"),dati!$AY$7,0)</f>
        <v>0</v>
      </c>
      <c r="CA308" s="102">
        <f>IF(R308="SI",dati!$AY$8,0)</f>
        <v>0</v>
      </c>
      <c r="CC308" s="103" t="str">
        <f t="shared" si="24"/>
        <v xml:space="preserve"> XX XX XX</v>
      </c>
      <c r="CD308" s="104" t="e">
        <f>LOOKUP(CC308,dati!$BC$4:$BD$9)</f>
        <v>#N/A</v>
      </c>
      <c r="CE308" s="105" t="e">
        <f>LOOKUP(L308,dati!BE309:BF327)</f>
        <v>#N/A</v>
      </c>
    </row>
    <row r="309" spans="1:83" ht="30" customHeight="1" x14ac:dyDescent="0.25">
      <c r="A309" s="209">
        <f t="shared" si="21"/>
        <v>306</v>
      </c>
      <c r="B309" s="179"/>
      <c r="C309" s="192"/>
      <c r="D309" s="193"/>
      <c r="E309" s="194"/>
      <c r="F309" s="200"/>
      <c r="G309" s="186"/>
      <c r="H309" s="186"/>
      <c r="I309" s="186"/>
      <c r="J309" s="186"/>
      <c r="K309" s="187" t="str">
        <f>IF(L309="","",LOOKUP(L309,dati!$BE$5:$BF$27))</f>
        <v/>
      </c>
      <c r="L309" s="187"/>
      <c r="M309" s="188"/>
      <c r="N309" s="186"/>
      <c r="O309" s="186" t="s">
        <v>947</v>
      </c>
      <c r="P309" s="186" t="s">
        <v>947</v>
      </c>
      <c r="Q309" s="186" t="s">
        <v>947</v>
      </c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9"/>
      <c r="AI309" s="186"/>
      <c r="AJ309" s="186"/>
      <c r="AK309" s="186"/>
      <c r="AL309" s="186"/>
      <c r="AM309" s="186"/>
      <c r="AN309" s="186"/>
      <c r="AO309" s="186"/>
      <c r="AP309" s="186"/>
      <c r="AQ309" s="186"/>
      <c r="AR309" s="187"/>
      <c r="AS309" s="187"/>
      <c r="AT309" s="187"/>
      <c r="AU309" s="187">
        <f t="shared" si="22"/>
        <v>0</v>
      </c>
      <c r="AV309" s="187" t="e">
        <f>IF(AU309="","",LOOKUP(AU309,dati!$AY$4:$AZ$8))</f>
        <v>#N/A</v>
      </c>
      <c r="AW309" s="190" t="e">
        <f t="shared" si="23"/>
        <v>#N/A</v>
      </c>
      <c r="AX309" s="191"/>
      <c r="AY309" s="191"/>
      <c r="AZ309" s="206"/>
      <c r="BA309" s="102">
        <f>LOOKUP(O309,dati!$I$4:$J$6)</f>
        <v>0</v>
      </c>
      <c r="BB309" s="102">
        <f>LOOKUP(P309,dati!$K$4:$L$6)</f>
        <v>0</v>
      </c>
      <c r="BC309" s="102">
        <f>LOOKUP(Q309,dati!$M$4:$N$6)</f>
        <v>0</v>
      </c>
      <c r="BD309" s="102" t="e">
        <f>LOOKUP(R309,dati!$O$4:$P$6)</f>
        <v>#N/A</v>
      </c>
      <c r="BE309" s="102" t="e">
        <f>LOOKUP(S309,dati!$Q$4:$R$6)</f>
        <v>#N/A</v>
      </c>
      <c r="BF309" s="102" t="e">
        <f>LOOKUP(V309,dati!$S$4:$T$5)</f>
        <v>#N/A</v>
      </c>
      <c r="BG309" s="102" t="e">
        <f>LOOKUP(W309,dati!$U$4:$V$5)</f>
        <v>#N/A</v>
      </c>
      <c r="BH309" s="102" t="e">
        <f>LOOKUP(X309,dati!$W$4:$X$5)</f>
        <v>#N/A</v>
      </c>
      <c r="BI309" s="102" t="e">
        <f>LOOKUP(Y309,dati!$Y$4:$Z$5)</f>
        <v>#N/A</v>
      </c>
      <c r="BJ309" s="102" t="e">
        <f>LOOKUP(Z309,dati!$AA$4:$AB$6)</f>
        <v>#N/A</v>
      </c>
      <c r="BK309" s="102" t="e">
        <f>LOOKUP(AB309,dati!$AC$4:$AD$6)</f>
        <v>#N/A</v>
      </c>
      <c r="BL309" s="102" t="e">
        <f>LOOKUP(AE309,dati!$AE$4:$AF$5)</f>
        <v>#N/A</v>
      </c>
      <c r="BM309" s="102" t="e">
        <f>LOOKUP(AF309,dati!$AG$4:$AH$5)</f>
        <v>#N/A</v>
      </c>
      <c r="BN309" s="102" t="e">
        <f>LOOKUP(AG309,dati!$AI$4:$AJ$6)</f>
        <v>#N/A</v>
      </c>
      <c r="BO309" s="102" t="e">
        <f>LOOKUP(AI309,dati!$AK$4:$AL$5)</f>
        <v>#N/A</v>
      </c>
      <c r="BP309" s="102" t="e">
        <f>LOOKUP(AJ309,dati!$AM$4:$AN$5)</f>
        <v>#N/A</v>
      </c>
      <c r="BQ309" s="102" t="e">
        <f>LOOKUP(AK309,dati!$AO$4:$AP$6)</f>
        <v>#N/A</v>
      </c>
      <c r="BR309" s="102" t="str">
        <f>IF(AL309="","#N/D",LOOKUP(AL309,dati!$AQ$4:$AR$6))</f>
        <v>#N/D</v>
      </c>
      <c r="BS309" s="102" t="e">
        <f>LOOKUP(AN309,dati!$AS$4:$AT$5)</f>
        <v>#N/A</v>
      </c>
      <c r="BT309" s="102" t="e">
        <f>LOOKUP(AO309,dati!$AU$4:$AV$5)</f>
        <v>#N/A</v>
      </c>
      <c r="BV309" s="102">
        <f>IF(AND(R309="NO",Q309="SI",P309="SI",O309="SI"),dati!$AY$4,0)</f>
        <v>0</v>
      </c>
      <c r="BW309" s="102">
        <f>IF(AND(R309="NO",Q309="SI",P309="NO",O309="SI"),dati!$AY$5,0)</f>
        <v>0</v>
      </c>
      <c r="BX309" s="102">
        <f>IF(AND(R309="NO",Q309="SI",P309="SI",O309="NO"),dati!$AY$5,0)</f>
        <v>0</v>
      </c>
      <c r="BY309" s="102">
        <f>IF(AND(R309="NO",Q309="SI",P309="NO",O309="NO"),dati!$AY$6,0)</f>
        <v>0</v>
      </c>
      <c r="BZ309" s="102">
        <f>IF(AND(R309="NO",Q309="NO"),dati!$AY$7,0)</f>
        <v>0</v>
      </c>
      <c r="CA309" s="102">
        <f>IF(R309="SI",dati!$AY$8,0)</f>
        <v>0</v>
      </c>
      <c r="CC309" s="103" t="str">
        <f t="shared" si="24"/>
        <v xml:space="preserve"> XX XX XX</v>
      </c>
      <c r="CD309" s="104" t="e">
        <f>LOOKUP(CC309,dati!$BC$4:$BD$9)</f>
        <v>#N/A</v>
      </c>
      <c r="CE309" s="105" t="e">
        <f>LOOKUP(L309,dati!BE310:BF328)</f>
        <v>#N/A</v>
      </c>
    </row>
    <row r="310" spans="1:83" ht="30" customHeight="1" x14ac:dyDescent="0.25">
      <c r="A310" s="209">
        <f t="shared" si="21"/>
        <v>307</v>
      </c>
      <c r="B310" s="179"/>
      <c r="C310" s="192"/>
      <c r="D310" s="193"/>
      <c r="E310" s="194"/>
      <c r="F310" s="200"/>
      <c r="G310" s="186"/>
      <c r="H310" s="186"/>
      <c r="I310" s="186"/>
      <c r="J310" s="186"/>
      <c r="K310" s="187" t="str">
        <f>IF(L310="","",LOOKUP(L310,dati!$BE$5:$BF$27))</f>
        <v/>
      </c>
      <c r="L310" s="187"/>
      <c r="M310" s="188"/>
      <c r="N310" s="186"/>
      <c r="O310" s="186" t="s">
        <v>947</v>
      </c>
      <c r="P310" s="186" t="s">
        <v>947</v>
      </c>
      <c r="Q310" s="186" t="s">
        <v>947</v>
      </c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9"/>
      <c r="AI310" s="186"/>
      <c r="AJ310" s="186"/>
      <c r="AK310" s="186"/>
      <c r="AL310" s="186"/>
      <c r="AM310" s="186"/>
      <c r="AN310" s="186"/>
      <c r="AO310" s="186"/>
      <c r="AP310" s="186"/>
      <c r="AQ310" s="186"/>
      <c r="AR310" s="187"/>
      <c r="AS310" s="187"/>
      <c r="AT310" s="187"/>
      <c r="AU310" s="187">
        <f t="shared" si="22"/>
        <v>0</v>
      </c>
      <c r="AV310" s="187" t="e">
        <f>IF(AU310="","",LOOKUP(AU310,dati!$AY$4:$AZ$8))</f>
        <v>#N/A</v>
      </c>
      <c r="AW310" s="190" t="e">
        <f t="shared" si="23"/>
        <v>#N/A</v>
      </c>
      <c r="AX310" s="191"/>
      <c r="AY310" s="191"/>
      <c r="AZ310" s="206"/>
      <c r="BA310" s="102">
        <f>LOOKUP(O310,dati!$I$4:$J$6)</f>
        <v>0</v>
      </c>
      <c r="BB310" s="102">
        <f>LOOKUP(P310,dati!$K$4:$L$6)</f>
        <v>0</v>
      </c>
      <c r="BC310" s="102">
        <f>LOOKUP(Q310,dati!$M$4:$N$6)</f>
        <v>0</v>
      </c>
      <c r="BD310" s="102" t="e">
        <f>LOOKUP(R310,dati!$O$4:$P$6)</f>
        <v>#N/A</v>
      </c>
      <c r="BE310" s="102" t="e">
        <f>LOOKUP(S310,dati!$Q$4:$R$6)</f>
        <v>#N/A</v>
      </c>
      <c r="BF310" s="102" t="e">
        <f>LOOKUP(V310,dati!$S$4:$T$5)</f>
        <v>#N/A</v>
      </c>
      <c r="BG310" s="102" t="e">
        <f>LOOKUP(W310,dati!$U$4:$V$5)</f>
        <v>#N/A</v>
      </c>
      <c r="BH310" s="102" t="e">
        <f>LOOKUP(X310,dati!$W$4:$X$5)</f>
        <v>#N/A</v>
      </c>
      <c r="BI310" s="102" t="e">
        <f>LOOKUP(Y310,dati!$Y$4:$Z$5)</f>
        <v>#N/A</v>
      </c>
      <c r="BJ310" s="102" t="e">
        <f>LOOKUP(Z310,dati!$AA$4:$AB$6)</f>
        <v>#N/A</v>
      </c>
      <c r="BK310" s="102" t="e">
        <f>LOOKUP(AB310,dati!$AC$4:$AD$6)</f>
        <v>#N/A</v>
      </c>
      <c r="BL310" s="102" t="e">
        <f>LOOKUP(AE310,dati!$AE$4:$AF$5)</f>
        <v>#N/A</v>
      </c>
      <c r="BM310" s="102" t="e">
        <f>LOOKUP(AF310,dati!$AG$4:$AH$5)</f>
        <v>#N/A</v>
      </c>
      <c r="BN310" s="102" t="e">
        <f>LOOKUP(AG310,dati!$AI$4:$AJ$6)</f>
        <v>#N/A</v>
      </c>
      <c r="BO310" s="102" t="e">
        <f>LOOKUP(AI310,dati!$AK$4:$AL$5)</f>
        <v>#N/A</v>
      </c>
      <c r="BP310" s="102" t="e">
        <f>LOOKUP(AJ310,dati!$AM$4:$AN$5)</f>
        <v>#N/A</v>
      </c>
      <c r="BQ310" s="102" t="e">
        <f>LOOKUP(AK310,dati!$AO$4:$AP$6)</f>
        <v>#N/A</v>
      </c>
      <c r="BR310" s="102" t="str">
        <f>IF(AL310="","#N/D",LOOKUP(AL310,dati!$AQ$4:$AR$6))</f>
        <v>#N/D</v>
      </c>
      <c r="BS310" s="102" t="e">
        <f>LOOKUP(AN310,dati!$AS$4:$AT$5)</f>
        <v>#N/A</v>
      </c>
      <c r="BT310" s="102" t="e">
        <f>LOOKUP(AO310,dati!$AU$4:$AV$5)</f>
        <v>#N/A</v>
      </c>
      <c r="BV310" s="102">
        <f>IF(AND(R310="NO",Q310="SI",P310="SI",O310="SI"),dati!$AY$4,0)</f>
        <v>0</v>
      </c>
      <c r="BW310" s="102">
        <f>IF(AND(R310="NO",Q310="SI",P310="NO",O310="SI"),dati!$AY$5,0)</f>
        <v>0</v>
      </c>
      <c r="BX310" s="102">
        <f>IF(AND(R310="NO",Q310="SI",P310="SI",O310="NO"),dati!$AY$5,0)</f>
        <v>0</v>
      </c>
      <c r="BY310" s="102">
        <f>IF(AND(R310="NO",Q310="SI",P310="NO",O310="NO"),dati!$AY$6,0)</f>
        <v>0</v>
      </c>
      <c r="BZ310" s="102">
        <f>IF(AND(R310="NO",Q310="NO"),dati!$AY$7,0)</f>
        <v>0</v>
      </c>
      <c r="CA310" s="102">
        <f>IF(R310="SI",dati!$AY$8,0)</f>
        <v>0</v>
      </c>
      <c r="CC310" s="103" t="str">
        <f t="shared" si="24"/>
        <v xml:space="preserve"> XX XX XX</v>
      </c>
      <c r="CD310" s="104" t="e">
        <f>LOOKUP(CC310,dati!$BC$4:$BD$9)</f>
        <v>#N/A</v>
      </c>
      <c r="CE310" s="105" t="e">
        <f>LOOKUP(L310,dati!BE311:BF329)</f>
        <v>#N/A</v>
      </c>
    </row>
    <row r="311" spans="1:83" ht="30" customHeight="1" x14ac:dyDescent="0.25">
      <c r="A311" s="209">
        <f t="shared" si="21"/>
        <v>308</v>
      </c>
      <c r="B311" s="179"/>
      <c r="C311" s="192"/>
      <c r="D311" s="193"/>
      <c r="E311" s="194"/>
      <c r="F311" s="200"/>
      <c r="G311" s="186"/>
      <c r="H311" s="186"/>
      <c r="I311" s="186"/>
      <c r="J311" s="186"/>
      <c r="K311" s="187" t="str">
        <f>IF(L311="","",LOOKUP(L311,dati!$BE$5:$BF$27))</f>
        <v/>
      </c>
      <c r="L311" s="187"/>
      <c r="M311" s="188"/>
      <c r="N311" s="186"/>
      <c r="O311" s="186" t="s">
        <v>947</v>
      </c>
      <c r="P311" s="186" t="s">
        <v>947</v>
      </c>
      <c r="Q311" s="186" t="s">
        <v>947</v>
      </c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9"/>
      <c r="AI311" s="186"/>
      <c r="AJ311" s="186"/>
      <c r="AK311" s="186"/>
      <c r="AL311" s="186"/>
      <c r="AM311" s="186"/>
      <c r="AN311" s="186"/>
      <c r="AO311" s="186"/>
      <c r="AP311" s="186"/>
      <c r="AQ311" s="186"/>
      <c r="AR311" s="187"/>
      <c r="AS311" s="187"/>
      <c r="AT311" s="187"/>
      <c r="AU311" s="187">
        <f t="shared" si="22"/>
        <v>0</v>
      </c>
      <c r="AV311" s="187" t="e">
        <f>IF(AU311="","",LOOKUP(AU311,dati!$AY$4:$AZ$8))</f>
        <v>#N/A</v>
      </c>
      <c r="AW311" s="190" t="e">
        <f t="shared" si="23"/>
        <v>#N/A</v>
      </c>
      <c r="AX311" s="191"/>
      <c r="AY311" s="191"/>
      <c r="AZ311" s="206"/>
      <c r="BA311" s="102">
        <f>LOOKUP(O311,dati!$I$4:$J$6)</f>
        <v>0</v>
      </c>
      <c r="BB311" s="102">
        <f>LOOKUP(P311,dati!$K$4:$L$6)</f>
        <v>0</v>
      </c>
      <c r="BC311" s="102">
        <f>LOOKUP(Q311,dati!$M$4:$N$6)</f>
        <v>0</v>
      </c>
      <c r="BD311" s="102" t="e">
        <f>LOOKUP(R311,dati!$O$4:$P$6)</f>
        <v>#N/A</v>
      </c>
      <c r="BE311" s="102" t="e">
        <f>LOOKUP(S311,dati!$Q$4:$R$6)</f>
        <v>#N/A</v>
      </c>
      <c r="BF311" s="102" t="e">
        <f>LOOKUP(V311,dati!$S$4:$T$5)</f>
        <v>#N/A</v>
      </c>
      <c r="BG311" s="102" t="e">
        <f>LOOKUP(W311,dati!$U$4:$V$5)</f>
        <v>#N/A</v>
      </c>
      <c r="BH311" s="102" t="e">
        <f>LOOKUP(X311,dati!$W$4:$X$5)</f>
        <v>#N/A</v>
      </c>
      <c r="BI311" s="102" t="e">
        <f>LOOKUP(Y311,dati!$Y$4:$Z$5)</f>
        <v>#N/A</v>
      </c>
      <c r="BJ311" s="102" t="e">
        <f>LOOKUP(Z311,dati!$AA$4:$AB$6)</f>
        <v>#N/A</v>
      </c>
      <c r="BK311" s="102" t="e">
        <f>LOOKUP(AB311,dati!$AC$4:$AD$6)</f>
        <v>#N/A</v>
      </c>
      <c r="BL311" s="102" t="e">
        <f>LOOKUP(AE311,dati!$AE$4:$AF$5)</f>
        <v>#N/A</v>
      </c>
      <c r="BM311" s="102" t="e">
        <f>LOOKUP(AF311,dati!$AG$4:$AH$5)</f>
        <v>#N/A</v>
      </c>
      <c r="BN311" s="102" t="e">
        <f>LOOKUP(AG311,dati!$AI$4:$AJ$6)</f>
        <v>#N/A</v>
      </c>
      <c r="BO311" s="102" t="e">
        <f>LOOKUP(AI311,dati!$AK$4:$AL$5)</f>
        <v>#N/A</v>
      </c>
      <c r="BP311" s="102" t="e">
        <f>LOOKUP(AJ311,dati!$AM$4:$AN$5)</f>
        <v>#N/A</v>
      </c>
      <c r="BQ311" s="102" t="e">
        <f>LOOKUP(AK311,dati!$AO$4:$AP$6)</f>
        <v>#N/A</v>
      </c>
      <c r="BR311" s="102" t="str">
        <f>IF(AL311="","#N/D",LOOKUP(AL311,dati!$AQ$4:$AR$6))</f>
        <v>#N/D</v>
      </c>
      <c r="BS311" s="102" t="e">
        <f>LOOKUP(AN311,dati!$AS$4:$AT$5)</f>
        <v>#N/A</v>
      </c>
      <c r="BT311" s="102" t="e">
        <f>LOOKUP(AO311,dati!$AU$4:$AV$5)</f>
        <v>#N/A</v>
      </c>
      <c r="BV311" s="102">
        <f>IF(AND(R311="NO",Q311="SI",P311="SI",O311="SI"),dati!$AY$4,0)</f>
        <v>0</v>
      </c>
      <c r="BW311" s="102">
        <f>IF(AND(R311="NO",Q311="SI",P311="NO",O311="SI"),dati!$AY$5,0)</f>
        <v>0</v>
      </c>
      <c r="BX311" s="102">
        <f>IF(AND(R311="NO",Q311="SI",P311="SI",O311="NO"),dati!$AY$5,0)</f>
        <v>0</v>
      </c>
      <c r="BY311" s="102">
        <f>IF(AND(R311="NO",Q311="SI",P311="NO",O311="NO"),dati!$AY$6,0)</f>
        <v>0</v>
      </c>
      <c r="BZ311" s="102">
        <f>IF(AND(R311="NO",Q311="NO"),dati!$AY$7,0)</f>
        <v>0</v>
      </c>
      <c r="CA311" s="102">
        <f>IF(R311="SI",dati!$AY$8,0)</f>
        <v>0</v>
      </c>
      <c r="CC311" s="103" t="str">
        <f t="shared" si="24"/>
        <v xml:space="preserve"> XX XX XX</v>
      </c>
      <c r="CD311" s="104" t="e">
        <f>LOOKUP(CC311,dati!$BC$4:$BD$9)</f>
        <v>#N/A</v>
      </c>
      <c r="CE311" s="105" t="e">
        <f>LOOKUP(L311,dati!BE312:BF330)</f>
        <v>#N/A</v>
      </c>
    </row>
    <row r="312" spans="1:83" ht="30" customHeight="1" x14ac:dyDescent="0.25">
      <c r="A312" s="209">
        <f t="shared" si="21"/>
        <v>309</v>
      </c>
      <c r="B312" s="179"/>
      <c r="C312" s="192"/>
      <c r="D312" s="193"/>
      <c r="E312" s="194"/>
      <c r="F312" s="200"/>
      <c r="G312" s="186"/>
      <c r="H312" s="186"/>
      <c r="I312" s="186"/>
      <c r="J312" s="186"/>
      <c r="K312" s="187" t="str">
        <f>IF(L312="","",LOOKUP(L312,dati!$BE$5:$BF$27))</f>
        <v/>
      </c>
      <c r="L312" s="187"/>
      <c r="M312" s="188"/>
      <c r="N312" s="186"/>
      <c r="O312" s="186" t="s">
        <v>947</v>
      </c>
      <c r="P312" s="186" t="s">
        <v>947</v>
      </c>
      <c r="Q312" s="186" t="s">
        <v>947</v>
      </c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9"/>
      <c r="AI312" s="186"/>
      <c r="AJ312" s="186"/>
      <c r="AK312" s="186"/>
      <c r="AL312" s="186"/>
      <c r="AM312" s="186"/>
      <c r="AN312" s="186"/>
      <c r="AO312" s="186"/>
      <c r="AP312" s="186"/>
      <c r="AQ312" s="186"/>
      <c r="AR312" s="187"/>
      <c r="AS312" s="187"/>
      <c r="AT312" s="187"/>
      <c r="AU312" s="187">
        <f t="shared" si="22"/>
        <v>0</v>
      </c>
      <c r="AV312" s="187" t="e">
        <f>IF(AU312="","",LOOKUP(AU312,dati!$AY$4:$AZ$8))</f>
        <v>#N/A</v>
      </c>
      <c r="AW312" s="190" t="e">
        <f t="shared" si="23"/>
        <v>#N/A</v>
      </c>
      <c r="AX312" s="191"/>
      <c r="AY312" s="191"/>
      <c r="AZ312" s="206"/>
      <c r="BA312" s="102">
        <f>LOOKUP(O312,dati!$I$4:$J$6)</f>
        <v>0</v>
      </c>
      <c r="BB312" s="102">
        <f>LOOKUP(P312,dati!$K$4:$L$6)</f>
        <v>0</v>
      </c>
      <c r="BC312" s="102">
        <f>LOOKUP(Q312,dati!$M$4:$N$6)</f>
        <v>0</v>
      </c>
      <c r="BD312" s="102" t="e">
        <f>LOOKUP(R312,dati!$O$4:$P$6)</f>
        <v>#N/A</v>
      </c>
      <c r="BE312" s="102" t="e">
        <f>LOOKUP(S312,dati!$Q$4:$R$6)</f>
        <v>#N/A</v>
      </c>
      <c r="BF312" s="102" t="e">
        <f>LOOKUP(V312,dati!$S$4:$T$5)</f>
        <v>#N/A</v>
      </c>
      <c r="BG312" s="102" t="e">
        <f>LOOKUP(W312,dati!$U$4:$V$5)</f>
        <v>#N/A</v>
      </c>
      <c r="BH312" s="102" t="e">
        <f>LOOKUP(X312,dati!$W$4:$X$5)</f>
        <v>#N/A</v>
      </c>
      <c r="BI312" s="102" t="e">
        <f>LOOKUP(Y312,dati!$Y$4:$Z$5)</f>
        <v>#N/A</v>
      </c>
      <c r="BJ312" s="102" t="e">
        <f>LOOKUP(Z312,dati!$AA$4:$AB$6)</f>
        <v>#N/A</v>
      </c>
      <c r="BK312" s="102" t="e">
        <f>LOOKUP(AB312,dati!$AC$4:$AD$6)</f>
        <v>#N/A</v>
      </c>
      <c r="BL312" s="102" t="e">
        <f>LOOKUP(AE312,dati!$AE$4:$AF$5)</f>
        <v>#N/A</v>
      </c>
      <c r="BM312" s="102" t="e">
        <f>LOOKUP(AF312,dati!$AG$4:$AH$5)</f>
        <v>#N/A</v>
      </c>
      <c r="BN312" s="102" t="e">
        <f>LOOKUP(AG312,dati!$AI$4:$AJ$6)</f>
        <v>#N/A</v>
      </c>
      <c r="BO312" s="102" t="e">
        <f>LOOKUP(AI312,dati!$AK$4:$AL$5)</f>
        <v>#N/A</v>
      </c>
      <c r="BP312" s="102" t="e">
        <f>LOOKUP(AJ312,dati!$AM$4:$AN$5)</f>
        <v>#N/A</v>
      </c>
      <c r="BQ312" s="102" t="e">
        <f>LOOKUP(AK312,dati!$AO$4:$AP$6)</f>
        <v>#N/A</v>
      </c>
      <c r="BR312" s="102" t="str">
        <f>IF(AL312="","#N/D",LOOKUP(AL312,dati!$AQ$4:$AR$6))</f>
        <v>#N/D</v>
      </c>
      <c r="BS312" s="102" t="e">
        <f>LOOKUP(AN312,dati!$AS$4:$AT$5)</f>
        <v>#N/A</v>
      </c>
      <c r="BT312" s="102" t="e">
        <f>LOOKUP(AO312,dati!$AU$4:$AV$5)</f>
        <v>#N/A</v>
      </c>
      <c r="BV312" s="102">
        <f>IF(AND(R312="NO",Q312="SI",P312="SI",O312="SI"),dati!$AY$4,0)</f>
        <v>0</v>
      </c>
      <c r="BW312" s="102">
        <f>IF(AND(R312="NO",Q312="SI",P312="NO",O312="SI"),dati!$AY$5,0)</f>
        <v>0</v>
      </c>
      <c r="BX312" s="102">
        <f>IF(AND(R312="NO",Q312="SI",P312="SI",O312="NO"),dati!$AY$5,0)</f>
        <v>0</v>
      </c>
      <c r="BY312" s="102">
        <f>IF(AND(R312="NO",Q312="SI",P312="NO",O312="NO"),dati!$AY$6,0)</f>
        <v>0</v>
      </c>
      <c r="BZ312" s="102">
        <f>IF(AND(R312="NO",Q312="NO"),dati!$AY$7,0)</f>
        <v>0</v>
      </c>
      <c r="CA312" s="102">
        <f>IF(R312="SI",dati!$AY$8,0)</f>
        <v>0</v>
      </c>
      <c r="CC312" s="103" t="str">
        <f t="shared" si="24"/>
        <v xml:space="preserve"> XX XX XX</v>
      </c>
      <c r="CD312" s="104" t="e">
        <f>LOOKUP(CC312,dati!$BC$4:$BD$9)</f>
        <v>#N/A</v>
      </c>
      <c r="CE312" s="105" t="e">
        <f>LOOKUP(L312,dati!BE313:BF331)</f>
        <v>#N/A</v>
      </c>
    </row>
    <row r="313" spans="1:83" ht="30" customHeight="1" x14ac:dyDescent="0.25">
      <c r="A313" s="209">
        <f t="shared" si="21"/>
        <v>310</v>
      </c>
      <c r="B313" s="179"/>
      <c r="C313" s="192"/>
      <c r="D313" s="193"/>
      <c r="E313" s="194"/>
      <c r="F313" s="200"/>
      <c r="G313" s="186"/>
      <c r="H313" s="186"/>
      <c r="I313" s="186"/>
      <c r="J313" s="186"/>
      <c r="K313" s="187" t="str">
        <f>IF(L313="","",LOOKUP(L313,dati!$BE$5:$BF$27))</f>
        <v/>
      </c>
      <c r="L313" s="187"/>
      <c r="M313" s="188"/>
      <c r="N313" s="186"/>
      <c r="O313" s="186" t="s">
        <v>947</v>
      </c>
      <c r="P313" s="186" t="s">
        <v>947</v>
      </c>
      <c r="Q313" s="186" t="s">
        <v>947</v>
      </c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9"/>
      <c r="AI313" s="186"/>
      <c r="AJ313" s="186"/>
      <c r="AK313" s="186"/>
      <c r="AL313" s="186"/>
      <c r="AM313" s="186"/>
      <c r="AN313" s="186"/>
      <c r="AO313" s="186"/>
      <c r="AP313" s="186"/>
      <c r="AQ313" s="186"/>
      <c r="AR313" s="187"/>
      <c r="AS313" s="187"/>
      <c r="AT313" s="187"/>
      <c r="AU313" s="187">
        <f t="shared" si="22"/>
        <v>0</v>
      </c>
      <c r="AV313" s="187" t="e">
        <f>IF(AU313="","",LOOKUP(AU313,dati!$AY$4:$AZ$8))</f>
        <v>#N/A</v>
      </c>
      <c r="AW313" s="190" t="e">
        <f t="shared" si="23"/>
        <v>#N/A</v>
      </c>
      <c r="AX313" s="191"/>
      <c r="AY313" s="191"/>
      <c r="AZ313" s="206"/>
      <c r="BA313" s="102">
        <f>LOOKUP(O313,dati!$I$4:$J$6)</f>
        <v>0</v>
      </c>
      <c r="BB313" s="102">
        <f>LOOKUP(P313,dati!$K$4:$L$6)</f>
        <v>0</v>
      </c>
      <c r="BC313" s="102">
        <f>LOOKUP(Q313,dati!$M$4:$N$6)</f>
        <v>0</v>
      </c>
      <c r="BD313" s="102" t="e">
        <f>LOOKUP(R313,dati!$O$4:$P$6)</f>
        <v>#N/A</v>
      </c>
      <c r="BE313" s="102" t="e">
        <f>LOOKUP(S313,dati!$Q$4:$R$6)</f>
        <v>#N/A</v>
      </c>
      <c r="BF313" s="102" t="e">
        <f>LOOKUP(V313,dati!$S$4:$T$5)</f>
        <v>#N/A</v>
      </c>
      <c r="BG313" s="102" t="e">
        <f>LOOKUP(W313,dati!$U$4:$V$5)</f>
        <v>#N/A</v>
      </c>
      <c r="BH313" s="102" t="e">
        <f>LOOKUP(X313,dati!$W$4:$X$5)</f>
        <v>#N/A</v>
      </c>
      <c r="BI313" s="102" t="e">
        <f>LOOKUP(Y313,dati!$Y$4:$Z$5)</f>
        <v>#N/A</v>
      </c>
      <c r="BJ313" s="102" t="e">
        <f>LOOKUP(Z313,dati!$AA$4:$AB$6)</f>
        <v>#N/A</v>
      </c>
      <c r="BK313" s="102" t="e">
        <f>LOOKUP(AB313,dati!$AC$4:$AD$6)</f>
        <v>#N/A</v>
      </c>
      <c r="BL313" s="102" t="e">
        <f>LOOKUP(AE313,dati!$AE$4:$AF$5)</f>
        <v>#N/A</v>
      </c>
      <c r="BM313" s="102" t="e">
        <f>LOOKUP(AF313,dati!$AG$4:$AH$5)</f>
        <v>#N/A</v>
      </c>
      <c r="BN313" s="102" t="e">
        <f>LOOKUP(AG313,dati!$AI$4:$AJ$6)</f>
        <v>#N/A</v>
      </c>
      <c r="BO313" s="102" t="e">
        <f>LOOKUP(AI313,dati!$AK$4:$AL$5)</f>
        <v>#N/A</v>
      </c>
      <c r="BP313" s="102" t="e">
        <f>LOOKUP(AJ313,dati!$AM$4:$AN$5)</f>
        <v>#N/A</v>
      </c>
      <c r="BQ313" s="102" t="e">
        <f>LOOKUP(AK313,dati!$AO$4:$AP$6)</f>
        <v>#N/A</v>
      </c>
      <c r="BR313" s="102" t="str">
        <f>IF(AL313="","#N/D",LOOKUP(AL313,dati!$AQ$4:$AR$6))</f>
        <v>#N/D</v>
      </c>
      <c r="BS313" s="102" t="e">
        <f>LOOKUP(AN313,dati!$AS$4:$AT$5)</f>
        <v>#N/A</v>
      </c>
      <c r="BT313" s="102" t="e">
        <f>LOOKUP(AO313,dati!$AU$4:$AV$5)</f>
        <v>#N/A</v>
      </c>
      <c r="BV313" s="102">
        <f>IF(AND(R313="NO",Q313="SI",P313="SI",O313="SI"),dati!$AY$4,0)</f>
        <v>0</v>
      </c>
      <c r="BW313" s="102">
        <f>IF(AND(R313="NO",Q313="SI",P313="NO",O313="SI"),dati!$AY$5,0)</f>
        <v>0</v>
      </c>
      <c r="BX313" s="102">
        <f>IF(AND(R313="NO",Q313="SI",P313="SI",O313="NO"),dati!$AY$5,0)</f>
        <v>0</v>
      </c>
      <c r="BY313" s="102">
        <f>IF(AND(R313="NO",Q313="SI",P313="NO",O313="NO"),dati!$AY$6,0)</f>
        <v>0</v>
      </c>
      <c r="BZ313" s="102">
        <f>IF(AND(R313="NO",Q313="NO"),dati!$AY$7,0)</f>
        <v>0</v>
      </c>
      <c r="CA313" s="102">
        <f>IF(R313="SI",dati!$AY$8,0)</f>
        <v>0</v>
      </c>
      <c r="CC313" s="103" t="str">
        <f t="shared" si="24"/>
        <v xml:space="preserve"> XX XX XX</v>
      </c>
      <c r="CD313" s="104" t="e">
        <f>LOOKUP(CC313,dati!$BC$4:$BD$9)</f>
        <v>#N/A</v>
      </c>
      <c r="CE313" s="105" t="e">
        <f>LOOKUP(L313,dati!BE314:BF332)</f>
        <v>#N/A</v>
      </c>
    </row>
    <row r="314" spans="1:83" ht="30" customHeight="1" x14ac:dyDescent="0.25">
      <c r="A314" s="209">
        <f t="shared" si="21"/>
        <v>311</v>
      </c>
      <c r="B314" s="179"/>
      <c r="C314" s="192"/>
      <c r="D314" s="193"/>
      <c r="E314" s="194"/>
      <c r="F314" s="200"/>
      <c r="G314" s="186"/>
      <c r="H314" s="186"/>
      <c r="I314" s="186"/>
      <c r="J314" s="186"/>
      <c r="K314" s="187" t="str">
        <f>IF(L314="","",LOOKUP(L314,dati!$BE$5:$BF$27))</f>
        <v/>
      </c>
      <c r="L314" s="187"/>
      <c r="M314" s="188"/>
      <c r="N314" s="186"/>
      <c r="O314" s="186" t="s">
        <v>947</v>
      </c>
      <c r="P314" s="186" t="s">
        <v>947</v>
      </c>
      <c r="Q314" s="186" t="s">
        <v>947</v>
      </c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9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7"/>
      <c r="AS314" s="187"/>
      <c r="AT314" s="187"/>
      <c r="AU314" s="187">
        <f t="shared" si="22"/>
        <v>0</v>
      </c>
      <c r="AV314" s="187" t="e">
        <f>IF(AU314="","",LOOKUP(AU314,dati!$AY$4:$AZ$8))</f>
        <v>#N/A</v>
      </c>
      <c r="AW314" s="190" t="e">
        <f t="shared" si="23"/>
        <v>#N/A</v>
      </c>
      <c r="AX314" s="191"/>
      <c r="AY314" s="191"/>
      <c r="AZ314" s="206"/>
      <c r="BA314" s="102">
        <f>LOOKUP(O314,dati!$I$4:$J$6)</f>
        <v>0</v>
      </c>
      <c r="BB314" s="102">
        <f>LOOKUP(P314,dati!$K$4:$L$6)</f>
        <v>0</v>
      </c>
      <c r="BC314" s="102">
        <f>LOOKUP(Q314,dati!$M$4:$N$6)</f>
        <v>0</v>
      </c>
      <c r="BD314" s="102" t="e">
        <f>LOOKUP(R314,dati!$O$4:$P$6)</f>
        <v>#N/A</v>
      </c>
      <c r="BE314" s="102" t="e">
        <f>LOOKUP(S314,dati!$Q$4:$R$6)</f>
        <v>#N/A</v>
      </c>
      <c r="BF314" s="102" t="e">
        <f>LOOKUP(V314,dati!$S$4:$T$5)</f>
        <v>#N/A</v>
      </c>
      <c r="BG314" s="102" t="e">
        <f>LOOKUP(W314,dati!$U$4:$V$5)</f>
        <v>#N/A</v>
      </c>
      <c r="BH314" s="102" t="e">
        <f>LOOKUP(X314,dati!$W$4:$X$5)</f>
        <v>#N/A</v>
      </c>
      <c r="BI314" s="102" t="e">
        <f>LOOKUP(Y314,dati!$Y$4:$Z$5)</f>
        <v>#N/A</v>
      </c>
      <c r="BJ314" s="102" t="e">
        <f>LOOKUP(Z314,dati!$AA$4:$AB$6)</f>
        <v>#N/A</v>
      </c>
      <c r="BK314" s="102" t="e">
        <f>LOOKUP(AB314,dati!$AC$4:$AD$6)</f>
        <v>#N/A</v>
      </c>
      <c r="BL314" s="102" t="e">
        <f>LOOKUP(AE314,dati!$AE$4:$AF$5)</f>
        <v>#N/A</v>
      </c>
      <c r="BM314" s="102" t="e">
        <f>LOOKUP(AF314,dati!$AG$4:$AH$5)</f>
        <v>#N/A</v>
      </c>
      <c r="BN314" s="102" t="e">
        <f>LOOKUP(AG314,dati!$AI$4:$AJ$6)</f>
        <v>#N/A</v>
      </c>
      <c r="BO314" s="102" t="e">
        <f>LOOKUP(AI314,dati!$AK$4:$AL$5)</f>
        <v>#N/A</v>
      </c>
      <c r="BP314" s="102" t="e">
        <f>LOOKUP(AJ314,dati!$AM$4:$AN$5)</f>
        <v>#N/A</v>
      </c>
      <c r="BQ314" s="102" t="e">
        <f>LOOKUP(AK314,dati!$AO$4:$AP$6)</f>
        <v>#N/A</v>
      </c>
      <c r="BR314" s="102" t="str">
        <f>IF(AL314="","#N/D",LOOKUP(AL314,dati!$AQ$4:$AR$6))</f>
        <v>#N/D</v>
      </c>
      <c r="BS314" s="102" t="e">
        <f>LOOKUP(AN314,dati!$AS$4:$AT$5)</f>
        <v>#N/A</v>
      </c>
      <c r="BT314" s="102" t="e">
        <f>LOOKUP(AO314,dati!$AU$4:$AV$5)</f>
        <v>#N/A</v>
      </c>
      <c r="BV314" s="102">
        <f>IF(AND(R314="NO",Q314="SI",P314="SI",O314="SI"),dati!$AY$4,0)</f>
        <v>0</v>
      </c>
      <c r="BW314" s="102">
        <f>IF(AND(R314="NO",Q314="SI",P314="NO",O314="SI"),dati!$AY$5,0)</f>
        <v>0</v>
      </c>
      <c r="BX314" s="102">
        <f>IF(AND(R314="NO",Q314="SI",P314="SI",O314="NO"),dati!$AY$5,0)</f>
        <v>0</v>
      </c>
      <c r="BY314" s="102">
        <f>IF(AND(R314="NO",Q314="SI",P314="NO",O314="NO"),dati!$AY$6,0)</f>
        <v>0</v>
      </c>
      <c r="BZ314" s="102">
        <f>IF(AND(R314="NO",Q314="NO"),dati!$AY$7,0)</f>
        <v>0</v>
      </c>
      <c r="CA314" s="102">
        <f>IF(R314="SI",dati!$AY$8,0)</f>
        <v>0</v>
      </c>
      <c r="CC314" s="103" t="str">
        <f t="shared" si="24"/>
        <v xml:space="preserve"> XX XX XX</v>
      </c>
      <c r="CD314" s="104" t="e">
        <f>LOOKUP(CC314,dati!$BC$4:$BD$9)</f>
        <v>#N/A</v>
      </c>
      <c r="CE314" s="105" t="e">
        <f>LOOKUP(L314,dati!BE315:BF333)</f>
        <v>#N/A</v>
      </c>
    </row>
    <row r="315" spans="1:83" ht="30" customHeight="1" x14ac:dyDescent="0.25">
      <c r="A315" s="209">
        <f t="shared" si="21"/>
        <v>312</v>
      </c>
      <c r="B315" s="179"/>
      <c r="C315" s="192"/>
      <c r="D315" s="193"/>
      <c r="E315" s="194"/>
      <c r="F315" s="200"/>
      <c r="G315" s="186"/>
      <c r="H315" s="186"/>
      <c r="I315" s="186"/>
      <c r="J315" s="186"/>
      <c r="K315" s="187" t="str">
        <f>IF(L315="","",LOOKUP(L315,dati!$BE$5:$BF$27))</f>
        <v/>
      </c>
      <c r="L315" s="187"/>
      <c r="M315" s="188"/>
      <c r="N315" s="186"/>
      <c r="O315" s="186" t="s">
        <v>947</v>
      </c>
      <c r="P315" s="186" t="s">
        <v>947</v>
      </c>
      <c r="Q315" s="186" t="s">
        <v>947</v>
      </c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9"/>
      <c r="AI315" s="186"/>
      <c r="AJ315" s="186"/>
      <c r="AK315" s="186"/>
      <c r="AL315" s="186"/>
      <c r="AM315" s="186"/>
      <c r="AN315" s="186"/>
      <c r="AO315" s="186"/>
      <c r="AP315" s="186"/>
      <c r="AQ315" s="186"/>
      <c r="AR315" s="187"/>
      <c r="AS315" s="187"/>
      <c r="AT315" s="187"/>
      <c r="AU315" s="187">
        <f t="shared" si="22"/>
        <v>0</v>
      </c>
      <c r="AV315" s="187" t="e">
        <f>IF(AU315="","",LOOKUP(AU315,dati!$AY$4:$AZ$8))</f>
        <v>#N/A</v>
      </c>
      <c r="AW315" s="190" t="e">
        <f t="shared" si="23"/>
        <v>#N/A</v>
      </c>
      <c r="AX315" s="191"/>
      <c r="AY315" s="191"/>
      <c r="AZ315" s="206"/>
      <c r="BA315" s="102">
        <f>LOOKUP(O315,dati!$I$4:$J$6)</f>
        <v>0</v>
      </c>
      <c r="BB315" s="102">
        <f>LOOKUP(P315,dati!$K$4:$L$6)</f>
        <v>0</v>
      </c>
      <c r="BC315" s="102">
        <f>LOOKUP(Q315,dati!$M$4:$N$6)</f>
        <v>0</v>
      </c>
      <c r="BD315" s="102" t="e">
        <f>LOOKUP(R315,dati!$O$4:$P$6)</f>
        <v>#N/A</v>
      </c>
      <c r="BE315" s="102" t="e">
        <f>LOOKUP(S315,dati!$Q$4:$R$6)</f>
        <v>#N/A</v>
      </c>
      <c r="BF315" s="102" t="e">
        <f>LOOKUP(V315,dati!$S$4:$T$5)</f>
        <v>#N/A</v>
      </c>
      <c r="BG315" s="102" t="e">
        <f>LOOKUP(W315,dati!$U$4:$V$5)</f>
        <v>#N/A</v>
      </c>
      <c r="BH315" s="102" t="e">
        <f>LOOKUP(X315,dati!$W$4:$X$5)</f>
        <v>#N/A</v>
      </c>
      <c r="BI315" s="102" t="e">
        <f>LOOKUP(Y315,dati!$Y$4:$Z$5)</f>
        <v>#N/A</v>
      </c>
      <c r="BJ315" s="102" t="e">
        <f>LOOKUP(Z315,dati!$AA$4:$AB$6)</f>
        <v>#N/A</v>
      </c>
      <c r="BK315" s="102" t="e">
        <f>LOOKUP(AB315,dati!$AC$4:$AD$6)</f>
        <v>#N/A</v>
      </c>
      <c r="BL315" s="102" t="e">
        <f>LOOKUP(AE315,dati!$AE$4:$AF$5)</f>
        <v>#N/A</v>
      </c>
      <c r="BM315" s="102" t="e">
        <f>LOOKUP(AF315,dati!$AG$4:$AH$5)</f>
        <v>#N/A</v>
      </c>
      <c r="BN315" s="102" t="e">
        <f>LOOKUP(AG315,dati!$AI$4:$AJ$6)</f>
        <v>#N/A</v>
      </c>
      <c r="BO315" s="102" t="e">
        <f>LOOKUP(AI315,dati!$AK$4:$AL$5)</f>
        <v>#N/A</v>
      </c>
      <c r="BP315" s="102" t="e">
        <f>LOOKUP(AJ315,dati!$AM$4:$AN$5)</f>
        <v>#N/A</v>
      </c>
      <c r="BQ315" s="102" t="e">
        <f>LOOKUP(AK315,dati!$AO$4:$AP$6)</f>
        <v>#N/A</v>
      </c>
      <c r="BR315" s="102" t="str">
        <f>IF(AL315="","#N/D",LOOKUP(AL315,dati!$AQ$4:$AR$6))</f>
        <v>#N/D</v>
      </c>
      <c r="BS315" s="102" t="e">
        <f>LOOKUP(AN315,dati!$AS$4:$AT$5)</f>
        <v>#N/A</v>
      </c>
      <c r="BT315" s="102" t="e">
        <f>LOOKUP(AO315,dati!$AU$4:$AV$5)</f>
        <v>#N/A</v>
      </c>
      <c r="BV315" s="102">
        <f>IF(AND(R315="NO",Q315="SI",P315="SI",O315="SI"),dati!$AY$4,0)</f>
        <v>0</v>
      </c>
      <c r="BW315" s="102">
        <f>IF(AND(R315="NO",Q315="SI",P315="NO",O315="SI"),dati!$AY$5,0)</f>
        <v>0</v>
      </c>
      <c r="BX315" s="102">
        <f>IF(AND(R315="NO",Q315="SI",P315="SI",O315="NO"),dati!$AY$5,0)</f>
        <v>0</v>
      </c>
      <c r="BY315" s="102">
        <f>IF(AND(R315="NO",Q315="SI",P315="NO",O315="NO"),dati!$AY$6,0)</f>
        <v>0</v>
      </c>
      <c r="BZ315" s="102">
        <f>IF(AND(R315="NO",Q315="NO"),dati!$AY$7,0)</f>
        <v>0</v>
      </c>
      <c r="CA315" s="102">
        <f>IF(R315="SI",dati!$AY$8,0)</f>
        <v>0</v>
      </c>
      <c r="CC315" s="103" t="str">
        <f t="shared" si="24"/>
        <v xml:space="preserve"> XX XX XX</v>
      </c>
      <c r="CD315" s="104" t="e">
        <f>LOOKUP(CC315,dati!$BC$4:$BD$9)</f>
        <v>#N/A</v>
      </c>
      <c r="CE315" s="105" t="e">
        <f>LOOKUP(L315,dati!BE316:BF334)</f>
        <v>#N/A</v>
      </c>
    </row>
    <row r="316" spans="1:83" ht="30" customHeight="1" x14ac:dyDescent="0.25">
      <c r="A316" s="209">
        <f t="shared" si="21"/>
        <v>313</v>
      </c>
      <c r="B316" s="179"/>
      <c r="C316" s="192"/>
      <c r="D316" s="193"/>
      <c r="E316" s="194"/>
      <c r="F316" s="200"/>
      <c r="G316" s="186"/>
      <c r="H316" s="186"/>
      <c r="I316" s="186"/>
      <c r="J316" s="186"/>
      <c r="K316" s="187" t="str">
        <f>IF(L316="","",LOOKUP(L316,dati!$BE$5:$BF$27))</f>
        <v/>
      </c>
      <c r="L316" s="187"/>
      <c r="M316" s="188"/>
      <c r="N316" s="186"/>
      <c r="O316" s="186" t="s">
        <v>947</v>
      </c>
      <c r="P316" s="186" t="s">
        <v>947</v>
      </c>
      <c r="Q316" s="186" t="s">
        <v>947</v>
      </c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9"/>
      <c r="AI316" s="186"/>
      <c r="AJ316" s="186"/>
      <c r="AK316" s="186"/>
      <c r="AL316" s="186"/>
      <c r="AM316" s="186"/>
      <c r="AN316" s="186"/>
      <c r="AO316" s="186"/>
      <c r="AP316" s="186"/>
      <c r="AQ316" s="186"/>
      <c r="AR316" s="187"/>
      <c r="AS316" s="187"/>
      <c r="AT316" s="187"/>
      <c r="AU316" s="187">
        <f t="shared" si="22"/>
        <v>0</v>
      </c>
      <c r="AV316" s="187" t="e">
        <f>IF(AU316="","",LOOKUP(AU316,dati!$AY$4:$AZ$8))</f>
        <v>#N/A</v>
      </c>
      <c r="AW316" s="190" t="e">
        <f t="shared" si="23"/>
        <v>#N/A</v>
      </c>
      <c r="AX316" s="191"/>
      <c r="AY316" s="191"/>
      <c r="AZ316" s="206"/>
      <c r="BA316" s="102">
        <f>LOOKUP(O316,dati!$I$4:$J$6)</f>
        <v>0</v>
      </c>
      <c r="BB316" s="102">
        <f>LOOKUP(P316,dati!$K$4:$L$6)</f>
        <v>0</v>
      </c>
      <c r="BC316" s="102">
        <f>LOOKUP(Q316,dati!$M$4:$N$6)</f>
        <v>0</v>
      </c>
      <c r="BD316" s="102" t="e">
        <f>LOOKUP(R316,dati!$O$4:$P$6)</f>
        <v>#N/A</v>
      </c>
      <c r="BE316" s="102" t="e">
        <f>LOOKUP(S316,dati!$Q$4:$R$6)</f>
        <v>#N/A</v>
      </c>
      <c r="BF316" s="102" t="e">
        <f>LOOKUP(V316,dati!$S$4:$T$5)</f>
        <v>#N/A</v>
      </c>
      <c r="BG316" s="102" t="e">
        <f>LOOKUP(W316,dati!$U$4:$V$5)</f>
        <v>#N/A</v>
      </c>
      <c r="BH316" s="102" t="e">
        <f>LOOKUP(X316,dati!$W$4:$X$5)</f>
        <v>#N/A</v>
      </c>
      <c r="BI316" s="102" t="e">
        <f>LOOKUP(Y316,dati!$Y$4:$Z$5)</f>
        <v>#N/A</v>
      </c>
      <c r="BJ316" s="102" t="e">
        <f>LOOKUP(Z316,dati!$AA$4:$AB$6)</f>
        <v>#N/A</v>
      </c>
      <c r="BK316" s="102" t="e">
        <f>LOOKUP(AB316,dati!$AC$4:$AD$6)</f>
        <v>#N/A</v>
      </c>
      <c r="BL316" s="102" t="e">
        <f>LOOKUP(AE316,dati!$AE$4:$AF$5)</f>
        <v>#N/A</v>
      </c>
      <c r="BM316" s="102" t="e">
        <f>LOOKUP(AF316,dati!$AG$4:$AH$5)</f>
        <v>#N/A</v>
      </c>
      <c r="BN316" s="102" t="e">
        <f>LOOKUP(AG316,dati!$AI$4:$AJ$6)</f>
        <v>#N/A</v>
      </c>
      <c r="BO316" s="102" t="e">
        <f>LOOKUP(AI316,dati!$AK$4:$AL$5)</f>
        <v>#N/A</v>
      </c>
      <c r="BP316" s="102" t="e">
        <f>LOOKUP(AJ316,dati!$AM$4:$AN$5)</f>
        <v>#N/A</v>
      </c>
      <c r="BQ316" s="102" t="e">
        <f>LOOKUP(AK316,dati!$AO$4:$AP$6)</f>
        <v>#N/A</v>
      </c>
      <c r="BR316" s="102" t="str">
        <f>IF(AL316="","#N/D",LOOKUP(AL316,dati!$AQ$4:$AR$6))</f>
        <v>#N/D</v>
      </c>
      <c r="BS316" s="102" t="e">
        <f>LOOKUP(AN316,dati!$AS$4:$AT$5)</f>
        <v>#N/A</v>
      </c>
      <c r="BT316" s="102" t="e">
        <f>LOOKUP(AO316,dati!$AU$4:$AV$5)</f>
        <v>#N/A</v>
      </c>
      <c r="BV316" s="102">
        <f>IF(AND(R316="NO",Q316="SI",P316="SI",O316="SI"),dati!$AY$4,0)</f>
        <v>0</v>
      </c>
      <c r="BW316" s="102">
        <f>IF(AND(R316="NO",Q316="SI",P316="NO",O316="SI"),dati!$AY$5,0)</f>
        <v>0</v>
      </c>
      <c r="BX316" s="102">
        <f>IF(AND(R316="NO",Q316="SI",P316="SI",O316="NO"),dati!$AY$5,0)</f>
        <v>0</v>
      </c>
      <c r="BY316" s="102">
        <f>IF(AND(R316="NO",Q316="SI",P316="NO",O316="NO"),dati!$AY$6,0)</f>
        <v>0</v>
      </c>
      <c r="BZ316" s="102">
        <f>IF(AND(R316="NO",Q316="NO"),dati!$AY$7,0)</f>
        <v>0</v>
      </c>
      <c r="CA316" s="102">
        <f>IF(R316="SI",dati!$AY$8,0)</f>
        <v>0</v>
      </c>
      <c r="CC316" s="103" t="str">
        <f t="shared" si="24"/>
        <v xml:space="preserve"> XX XX XX</v>
      </c>
      <c r="CD316" s="104" t="e">
        <f>LOOKUP(CC316,dati!$BC$4:$BD$9)</f>
        <v>#N/A</v>
      </c>
      <c r="CE316" s="105" t="e">
        <f>LOOKUP(L316,dati!BE317:BF335)</f>
        <v>#N/A</v>
      </c>
    </row>
    <row r="317" spans="1:83" ht="30" customHeight="1" x14ac:dyDescent="0.25">
      <c r="A317" s="209">
        <f t="shared" si="21"/>
        <v>314</v>
      </c>
      <c r="B317" s="179"/>
      <c r="C317" s="192"/>
      <c r="D317" s="193"/>
      <c r="E317" s="194"/>
      <c r="F317" s="200"/>
      <c r="G317" s="186"/>
      <c r="H317" s="186"/>
      <c r="I317" s="186"/>
      <c r="J317" s="186"/>
      <c r="K317" s="187" t="str">
        <f>IF(L317="","",LOOKUP(L317,dati!$BE$5:$BF$27))</f>
        <v/>
      </c>
      <c r="L317" s="187"/>
      <c r="M317" s="188"/>
      <c r="N317" s="186"/>
      <c r="O317" s="186" t="s">
        <v>947</v>
      </c>
      <c r="P317" s="186" t="s">
        <v>947</v>
      </c>
      <c r="Q317" s="186" t="s">
        <v>947</v>
      </c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9"/>
      <c r="AI317" s="186"/>
      <c r="AJ317" s="186"/>
      <c r="AK317" s="186"/>
      <c r="AL317" s="186"/>
      <c r="AM317" s="186"/>
      <c r="AN317" s="186"/>
      <c r="AO317" s="186"/>
      <c r="AP317" s="186"/>
      <c r="AQ317" s="186"/>
      <c r="AR317" s="187"/>
      <c r="AS317" s="187"/>
      <c r="AT317" s="187"/>
      <c r="AU317" s="187">
        <f t="shared" si="22"/>
        <v>0</v>
      </c>
      <c r="AV317" s="187" t="e">
        <f>IF(AU317="","",LOOKUP(AU317,dati!$AY$4:$AZ$8))</f>
        <v>#N/A</v>
      </c>
      <c r="AW317" s="190" t="e">
        <f t="shared" si="23"/>
        <v>#N/A</v>
      </c>
      <c r="AX317" s="191"/>
      <c r="AY317" s="191"/>
      <c r="AZ317" s="206"/>
      <c r="BA317" s="102">
        <f>LOOKUP(O317,dati!$I$4:$J$6)</f>
        <v>0</v>
      </c>
      <c r="BB317" s="102">
        <f>LOOKUP(P317,dati!$K$4:$L$6)</f>
        <v>0</v>
      </c>
      <c r="BC317" s="102">
        <f>LOOKUP(Q317,dati!$M$4:$N$6)</f>
        <v>0</v>
      </c>
      <c r="BD317" s="102" t="e">
        <f>LOOKUP(R317,dati!$O$4:$P$6)</f>
        <v>#N/A</v>
      </c>
      <c r="BE317" s="102" t="e">
        <f>LOOKUP(S317,dati!$Q$4:$R$6)</f>
        <v>#N/A</v>
      </c>
      <c r="BF317" s="102" t="e">
        <f>LOOKUP(V317,dati!$S$4:$T$5)</f>
        <v>#N/A</v>
      </c>
      <c r="BG317" s="102" t="e">
        <f>LOOKUP(W317,dati!$U$4:$V$5)</f>
        <v>#N/A</v>
      </c>
      <c r="BH317" s="102" t="e">
        <f>LOOKUP(X317,dati!$W$4:$X$5)</f>
        <v>#N/A</v>
      </c>
      <c r="BI317" s="102" t="e">
        <f>LOOKUP(Y317,dati!$Y$4:$Z$5)</f>
        <v>#N/A</v>
      </c>
      <c r="BJ317" s="102" t="e">
        <f>LOOKUP(Z317,dati!$AA$4:$AB$6)</f>
        <v>#N/A</v>
      </c>
      <c r="BK317" s="102" t="e">
        <f>LOOKUP(AB317,dati!$AC$4:$AD$6)</f>
        <v>#N/A</v>
      </c>
      <c r="BL317" s="102" t="e">
        <f>LOOKUP(AE317,dati!$AE$4:$AF$5)</f>
        <v>#N/A</v>
      </c>
      <c r="BM317" s="102" t="e">
        <f>LOOKUP(AF317,dati!$AG$4:$AH$5)</f>
        <v>#N/A</v>
      </c>
      <c r="BN317" s="102" t="e">
        <f>LOOKUP(AG317,dati!$AI$4:$AJ$6)</f>
        <v>#N/A</v>
      </c>
      <c r="BO317" s="102" t="e">
        <f>LOOKUP(AI317,dati!$AK$4:$AL$5)</f>
        <v>#N/A</v>
      </c>
      <c r="BP317" s="102" t="e">
        <f>LOOKUP(AJ317,dati!$AM$4:$AN$5)</f>
        <v>#N/A</v>
      </c>
      <c r="BQ317" s="102" t="e">
        <f>LOOKUP(AK317,dati!$AO$4:$AP$6)</f>
        <v>#N/A</v>
      </c>
      <c r="BR317" s="102" t="str">
        <f>IF(AL317="","#N/D",LOOKUP(AL317,dati!$AQ$4:$AR$6))</f>
        <v>#N/D</v>
      </c>
      <c r="BS317" s="102" t="e">
        <f>LOOKUP(AN317,dati!$AS$4:$AT$5)</f>
        <v>#N/A</v>
      </c>
      <c r="BT317" s="102" t="e">
        <f>LOOKUP(AO317,dati!$AU$4:$AV$5)</f>
        <v>#N/A</v>
      </c>
      <c r="BV317" s="102">
        <f>IF(AND(R317="NO",Q317="SI",P317="SI",O317="SI"),dati!$AY$4,0)</f>
        <v>0</v>
      </c>
      <c r="BW317" s="102">
        <f>IF(AND(R317="NO",Q317="SI",P317="NO",O317="SI"),dati!$AY$5,0)</f>
        <v>0</v>
      </c>
      <c r="BX317" s="102">
        <f>IF(AND(R317="NO",Q317="SI",P317="SI",O317="NO"),dati!$AY$5,0)</f>
        <v>0</v>
      </c>
      <c r="BY317" s="102">
        <f>IF(AND(R317="NO",Q317="SI",P317="NO",O317="NO"),dati!$AY$6,0)</f>
        <v>0</v>
      </c>
      <c r="BZ317" s="102">
        <f>IF(AND(R317="NO",Q317="NO"),dati!$AY$7,0)</f>
        <v>0</v>
      </c>
      <c r="CA317" s="102">
        <f>IF(R317="SI",dati!$AY$8,0)</f>
        <v>0</v>
      </c>
      <c r="CC317" s="103" t="str">
        <f t="shared" si="24"/>
        <v xml:space="preserve"> XX XX XX</v>
      </c>
      <c r="CD317" s="104" t="e">
        <f>LOOKUP(CC317,dati!$BC$4:$BD$9)</f>
        <v>#N/A</v>
      </c>
      <c r="CE317" s="105" t="e">
        <f>LOOKUP(L317,dati!BE318:BF336)</f>
        <v>#N/A</v>
      </c>
    </row>
    <row r="318" spans="1:83" ht="30" customHeight="1" x14ac:dyDescent="0.25">
      <c r="A318" s="209">
        <f t="shared" si="21"/>
        <v>315</v>
      </c>
      <c r="B318" s="179"/>
      <c r="C318" s="192"/>
      <c r="D318" s="193"/>
      <c r="E318" s="194"/>
      <c r="F318" s="200"/>
      <c r="G318" s="186"/>
      <c r="H318" s="186"/>
      <c r="I318" s="186"/>
      <c r="J318" s="186"/>
      <c r="K318" s="187" t="str">
        <f>IF(L318="","",LOOKUP(L318,dati!$BE$5:$BF$27))</f>
        <v/>
      </c>
      <c r="L318" s="187"/>
      <c r="M318" s="188"/>
      <c r="N318" s="186"/>
      <c r="O318" s="186" t="s">
        <v>947</v>
      </c>
      <c r="P318" s="186" t="s">
        <v>947</v>
      </c>
      <c r="Q318" s="186" t="s">
        <v>947</v>
      </c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9"/>
      <c r="AI318" s="186"/>
      <c r="AJ318" s="186"/>
      <c r="AK318" s="186"/>
      <c r="AL318" s="186"/>
      <c r="AM318" s="186"/>
      <c r="AN318" s="186"/>
      <c r="AO318" s="186"/>
      <c r="AP318" s="186"/>
      <c r="AQ318" s="186"/>
      <c r="AR318" s="187"/>
      <c r="AS318" s="187"/>
      <c r="AT318" s="187"/>
      <c r="AU318" s="187">
        <f t="shared" si="22"/>
        <v>0</v>
      </c>
      <c r="AV318" s="187" t="e">
        <f>IF(AU318="","",LOOKUP(AU318,dati!$AY$4:$AZ$8))</f>
        <v>#N/A</v>
      </c>
      <c r="AW318" s="190" t="e">
        <f t="shared" si="23"/>
        <v>#N/A</v>
      </c>
      <c r="AX318" s="191"/>
      <c r="AY318" s="191"/>
      <c r="AZ318" s="206"/>
      <c r="BA318" s="102">
        <f>LOOKUP(O318,dati!$I$4:$J$6)</f>
        <v>0</v>
      </c>
      <c r="BB318" s="102">
        <f>LOOKUP(P318,dati!$K$4:$L$6)</f>
        <v>0</v>
      </c>
      <c r="BC318" s="102">
        <f>LOOKUP(Q318,dati!$M$4:$N$6)</f>
        <v>0</v>
      </c>
      <c r="BD318" s="102" t="e">
        <f>LOOKUP(R318,dati!$O$4:$P$6)</f>
        <v>#N/A</v>
      </c>
      <c r="BE318" s="102" t="e">
        <f>LOOKUP(S318,dati!$Q$4:$R$6)</f>
        <v>#N/A</v>
      </c>
      <c r="BF318" s="102" t="e">
        <f>LOOKUP(V318,dati!$S$4:$T$5)</f>
        <v>#N/A</v>
      </c>
      <c r="BG318" s="102" t="e">
        <f>LOOKUP(W318,dati!$U$4:$V$5)</f>
        <v>#N/A</v>
      </c>
      <c r="BH318" s="102" t="e">
        <f>LOOKUP(X318,dati!$W$4:$X$5)</f>
        <v>#N/A</v>
      </c>
      <c r="BI318" s="102" t="e">
        <f>LOOKUP(Y318,dati!$Y$4:$Z$5)</f>
        <v>#N/A</v>
      </c>
      <c r="BJ318" s="102" t="e">
        <f>LOOKUP(Z318,dati!$AA$4:$AB$6)</f>
        <v>#N/A</v>
      </c>
      <c r="BK318" s="102" t="e">
        <f>LOOKUP(AB318,dati!$AC$4:$AD$6)</f>
        <v>#N/A</v>
      </c>
      <c r="BL318" s="102" t="e">
        <f>LOOKUP(AE318,dati!$AE$4:$AF$5)</f>
        <v>#N/A</v>
      </c>
      <c r="BM318" s="102" t="e">
        <f>LOOKUP(AF318,dati!$AG$4:$AH$5)</f>
        <v>#N/A</v>
      </c>
      <c r="BN318" s="102" t="e">
        <f>LOOKUP(AG318,dati!$AI$4:$AJ$6)</f>
        <v>#N/A</v>
      </c>
      <c r="BO318" s="102" t="e">
        <f>LOOKUP(AI318,dati!$AK$4:$AL$5)</f>
        <v>#N/A</v>
      </c>
      <c r="BP318" s="102" t="e">
        <f>LOOKUP(AJ318,dati!$AM$4:$AN$5)</f>
        <v>#N/A</v>
      </c>
      <c r="BQ318" s="102" t="e">
        <f>LOOKUP(AK318,dati!$AO$4:$AP$6)</f>
        <v>#N/A</v>
      </c>
      <c r="BR318" s="102" t="str">
        <f>IF(AL318="","#N/D",LOOKUP(AL318,dati!$AQ$4:$AR$6))</f>
        <v>#N/D</v>
      </c>
      <c r="BS318" s="102" t="e">
        <f>LOOKUP(AN318,dati!$AS$4:$AT$5)</f>
        <v>#N/A</v>
      </c>
      <c r="BT318" s="102" t="e">
        <f>LOOKUP(AO318,dati!$AU$4:$AV$5)</f>
        <v>#N/A</v>
      </c>
      <c r="BV318" s="102">
        <f>IF(AND(R318="NO",Q318="SI",P318="SI",O318="SI"),dati!$AY$4,0)</f>
        <v>0</v>
      </c>
      <c r="BW318" s="102">
        <f>IF(AND(R318="NO",Q318="SI",P318="NO",O318="SI"),dati!$AY$5,0)</f>
        <v>0</v>
      </c>
      <c r="BX318" s="102">
        <f>IF(AND(R318="NO",Q318="SI",P318="SI",O318="NO"),dati!$AY$5,0)</f>
        <v>0</v>
      </c>
      <c r="BY318" s="102">
        <f>IF(AND(R318="NO",Q318="SI",P318="NO",O318="NO"),dati!$AY$6,0)</f>
        <v>0</v>
      </c>
      <c r="BZ318" s="102">
        <f>IF(AND(R318="NO",Q318="NO"),dati!$AY$7,0)</f>
        <v>0</v>
      </c>
      <c r="CA318" s="102">
        <f>IF(R318="SI",dati!$AY$8,0)</f>
        <v>0</v>
      </c>
      <c r="CC318" s="103" t="str">
        <f t="shared" si="24"/>
        <v xml:space="preserve"> XX XX XX</v>
      </c>
      <c r="CD318" s="104" t="e">
        <f>LOOKUP(CC318,dati!$BC$4:$BD$9)</f>
        <v>#N/A</v>
      </c>
      <c r="CE318" s="105" t="e">
        <f>LOOKUP(L318,dati!BE319:BF337)</f>
        <v>#N/A</v>
      </c>
    </row>
    <row r="319" spans="1:83" ht="30" customHeight="1" x14ac:dyDescent="0.25">
      <c r="A319" s="209">
        <f t="shared" si="21"/>
        <v>316</v>
      </c>
      <c r="B319" s="179"/>
      <c r="C319" s="192"/>
      <c r="D319" s="193"/>
      <c r="E319" s="194"/>
      <c r="F319" s="200"/>
      <c r="G319" s="186"/>
      <c r="H319" s="186"/>
      <c r="I319" s="186"/>
      <c r="J319" s="186"/>
      <c r="K319" s="187" t="str">
        <f>IF(L319="","",LOOKUP(L319,dati!$BE$5:$BF$27))</f>
        <v/>
      </c>
      <c r="L319" s="187"/>
      <c r="M319" s="188"/>
      <c r="N319" s="186"/>
      <c r="O319" s="186" t="s">
        <v>947</v>
      </c>
      <c r="P319" s="186" t="s">
        <v>947</v>
      </c>
      <c r="Q319" s="186" t="s">
        <v>947</v>
      </c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9"/>
      <c r="AI319" s="186"/>
      <c r="AJ319" s="186"/>
      <c r="AK319" s="186"/>
      <c r="AL319" s="186"/>
      <c r="AM319" s="186"/>
      <c r="AN319" s="186"/>
      <c r="AO319" s="186"/>
      <c r="AP319" s="186"/>
      <c r="AQ319" s="186"/>
      <c r="AR319" s="187"/>
      <c r="AS319" s="187"/>
      <c r="AT319" s="187"/>
      <c r="AU319" s="187">
        <f t="shared" si="22"/>
        <v>0</v>
      </c>
      <c r="AV319" s="187" t="e">
        <f>IF(AU319="","",LOOKUP(AU319,dati!$AY$4:$AZ$8))</f>
        <v>#N/A</v>
      </c>
      <c r="AW319" s="190" t="e">
        <f t="shared" si="23"/>
        <v>#N/A</v>
      </c>
      <c r="AX319" s="191"/>
      <c r="AY319" s="191"/>
      <c r="AZ319" s="206"/>
      <c r="BA319" s="102">
        <f>LOOKUP(O319,dati!$I$4:$J$6)</f>
        <v>0</v>
      </c>
      <c r="BB319" s="102">
        <f>LOOKUP(P319,dati!$K$4:$L$6)</f>
        <v>0</v>
      </c>
      <c r="BC319" s="102">
        <f>LOOKUP(Q319,dati!$M$4:$N$6)</f>
        <v>0</v>
      </c>
      <c r="BD319" s="102" t="e">
        <f>LOOKUP(R319,dati!$O$4:$P$6)</f>
        <v>#N/A</v>
      </c>
      <c r="BE319" s="102" t="e">
        <f>LOOKUP(S319,dati!$Q$4:$R$6)</f>
        <v>#N/A</v>
      </c>
      <c r="BF319" s="102" t="e">
        <f>LOOKUP(V319,dati!$S$4:$T$5)</f>
        <v>#N/A</v>
      </c>
      <c r="BG319" s="102" t="e">
        <f>LOOKUP(W319,dati!$U$4:$V$5)</f>
        <v>#N/A</v>
      </c>
      <c r="BH319" s="102" t="e">
        <f>LOOKUP(X319,dati!$W$4:$X$5)</f>
        <v>#N/A</v>
      </c>
      <c r="BI319" s="102" t="e">
        <f>LOOKUP(Y319,dati!$Y$4:$Z$5)</f>
        <v>#N/A</v>
      </c>
      <c r="BJ319" s="102" t="e">
        <f>LOOKUP(Z319,dati!$AA$4:$AB$6)</f>
        <v>#N/A</v>
      </c>
      <c r="BK319" s="102" t="e">
        <f>LOOKUP(AB319,dati!$AC$4:$AD$6)</f>
        <v>#N/A</v>
      </c>
      <c r="BL319" s="102" t="e">
        <f>LOOKUP(AE319,dati!$AE$4:$AF$5)</f>
        <v>#N/A</v>
      </c>
      <c r="BM319" s="102" t="e">
        <f>LOOKUP(AF319,dati!$AG$4:$AH$5)</f>
        <v>#N/A</v>
      </c>
      <c r="BN319" s="102" t="e">
        <f>LOOKUP(AG319,dati!$AI$4:$AJ$6)</f>
        <v>#N/A</v>
      </c>
      <c r="BO319" s="102" t="e">
        <f>LOOKUP(AI319,dati!$AK$4:$AL$5)</f>
        <v>#N/A</v>
      </c>
      <c r="BP319" s="102" t="e">
        <f>LOOKUP(AJ319,dati!$AM$4:$AN$5)</f>
        <v>#N/A</v>
      </c>
      <c r="BQ319" s="102" t="e">
        <f>LOOKUP(AK319,dati!$AO$4:$AP$6)</f>
        <v>#N/A</v>
      </c>
      <c r="BR319" s="102" t="str">
        <f>IF(AL319="","#N/D",LOOKUP(AL319,dati!$AQ$4:$AR$6))</f>
        <v>#N/D</v>
      </c>
      <c r="BS319" s="102" t="e">
        <f>LOOKUP(AN319,dati!$AS$4:$AT$5)</f>
        <v>#N/A</v>
      </c>
      <c r="BT319" s="102" t="e">
        <f>LOOKUP(AO319,dati!$AU$4:$AV$5)</f>
        <v>#N/A</v>
      </c>
      <c r="BV319" s="102">
        <f>IF(AND(R319="NO",Q319="SI",P319="SI",O319="SI"),dati!$AY$4,0)</f>
        <v>0</v>
      </c>
      <c r="BW319" s="102">
        <f>IF(AND(R319="NO",Q319="SI",P319="NO",O319="SI"),dati!$AY$5,0)</f>
        <v>0</v>
      </c>
      <c r="BX319" s="102">
        <f>IF(AND(R319="NO",Q319="SI",P319="SI",O319="NO"),dati!$AY$5,0)</f>
        <v>0</v>
      </c>
      <c r="BY319" s="102">
        <f>IF(AND(R319="NO",Q319="SI",P319="NO",O319="NO"),dati!$AY$6,0)</f>
        <v>0</v>
      </c>
      <c r="BZ319" s="102">
        <f>IF(AND(R319="NO",Q319="NO"),dati!$AY$7,0)</f>
        <v>0</v>
      </c>
      <c r="CA319" s="102">
        <f>IF(R319="SI",dati!$AY$8,0)</f>
        <v>0</v>
      </c>
      <c r="CC319" s="103" t="str">
        <f t="shared" si="24"/>
        <v xml:space="preserve"> XX XX XX</v>
      </c>
      <c r="CD319" s="104" t="e">
        <f>LOOKUP(CC319,dati!$BC$4:$BD$9)</f>
        <v>#N/A</v>
      </c>
      <c r="CE319" s="105" t="e">
        <f>LOOKUP(L319,dati!BE320:BF338)</f>
        <v>#N/A</v>
      </c>
    </row>
    <row r="320" spans="1:83" ht="30" customHeight="1" x14ac:dyDescent="0.25">
      <c r="A320" s="209">
        <f t="shared" si="21"/>
        <v>317</v>
      </c>
      <c r="B320" s="179"/>
      <c r="C320" s="192"/>
      <c r="D320" s="193"/>
      <c r="E320" s="194"/>
      <c r="F320" s="200"/>
      <c r="G320" s="186"/>
      <c r="H320" s="186"/>
      <c r="I320" s="186"/>
      <c r="J320" s="186"/>
      <c r="K320" s="187" t="str">
        <f>IF(L320="","",LOOKUP(L320,dati!$BE$5:$BF$27))</f>
        <v/>
      </c>
      <c r="L320" s="187"/>
      <c r="M320" s="188"/>
      <c r="N320" s="186"/>
      <c r="O320" s="186" t="s">
        <v>947</v>
      </c>
      <c r="P320" s="186" t="s">
        <v>947</v>
      </c>
      <c r="Q320" s="186" t="s">
        <v>947</v>
      </c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9"/>
      <c r="AI320" s="186"/>
      <c r="AJ320" s="186"/>
      <c r="AK320" s="186"/>
      <c r="AL320" s="186"/>
      <c r="AM320" s="186"/>
      <c r="AN320" s="186"/>
      <c r="AO320" s="186"/>
      <c r="AP320" s="186"/>
      <c r="AQ320" s="186"/>
      <c r="AR320" s="187"/>
      <c r="AS320" s="187"/>
      <c r="AT320" s="187"/>
      <c r="AU320" s="187">
        <f t="shared" si="22"/>
        <v>0</v>
      </c>
      <c r="AV320" s="187" t="e">
        <f>IF(AU320="","",LOOKUP(AU320,dati!$AY$4:$AZ$8))</f>
        <v>#N/A</v>
      </c>
      <c r="AW320" s="190" t="e">
        <f t="shared" si="23"/>
        <v>#N/A</v>
      </c>
      <c r="AX320" s="191"/>
      <c r="AY320" s="191"/>
      <c r="AZ320" s="206"/>
      <c r="BA320" s="102">
        <f>LOOKUP(O320,dati!$I$4:$J$6)</f>
        <v>0</v>
      </c>
      <c r="BB320" s="102">
        <f>LOOKUP(P320,dati!$K$4:$L$6)</f>
        <v>0</v>
      </c>
      <c r="BC320" s="102">
        <f>LOOKUP(Q320,dati!$M$4:$N$6)</f>
        <v>0</v>
      </c>
      <c r="BD320" s="102" t="e">
        <f>LOOKUP(R320,dati!$O$4:$P$6)</f>
        <v>#N/A</v>
      </c>
      <c r="BE320" s="102" t="e">
        <f>LOOKUP(S320,dati!$Q$4:$R$6)</f>
        <v>#N/A</v>
      </c>
      <c r="BF320" s="102" t="e">
        <f>LOOKUP(V320,dati!$S$4:$T$5)</f>
        <v>#N/A</v>
      </c>
      <c r="BG320" s="102" t="e">
        <f>LOOKUP(W320,dati!$U$4:$V$5)</f>
        <v>#N/A</v>
      </c>
      <c r="BH320" s="102" t="e">
        <f>LOOKUP(X320,dati!$W$4:$X$5)</f>
        <v>#N/A</v>
      </c>
      <c r="BI320" s="102" t="e">
        <f>LOOKUP(Y320,dati!$Y$4:$Z$5)</f>
        <v>#N/A</v>
      </c>
      <c r="BJ320" s="102" t="e">
        <f>LOOKUP(Z320,dati!$AA$4:$AB$6)</f>
        <v>#N/A</v>
      </c>
      <c r="BK320" s="102" t="e">
        <f>LOOKUP(AB320,dati!$AC$4:$AD$6)</f>
        <v>#N/A</v>
      </c>
      <c r="BL320" s="102" t="e">
        <f>LOOKUP(AE320,dati!$AE$4:$AF$5)</f>
        <v>#N/A</v>
      </c>
      <c r="BM320" s="102" t="e">
        <f>LOOKUP(AF320,dati!$AG$4:$AH$5)</f>
        <v>#N/A</v>
      </c>
      <c r="BN320" s="102" t="e">
        <f>LOOKUP(AG320,dati!$AI$4:$AJ$6)</f>
        <v>#N/A</v>
      </c>
      <c r="BO320" s="102" t="e">
        <f>LOOKUP(AI320,dati!$AK$4:$AL$5)</f>
        <v>#N/A</v>
      </c>
      <c r="BP320" s="102" t="e">
        <f>LOOKUP(AJ320,dati!$AM$4:$AN$5)</f>
        <v>#N/A</v>
      </c>
      <c r="BQ320" s="102" t="e">
        <f>LOOKUP(AK320,dati!$AO$4:$AP$6)</f>
        <v>#N/A</v>
      </c>
      <c r="BR320" s="102" t="str">
        <f>IF(AL320="","#N/D",LOOKUP(AL320,dati!$AQ$4:$AR$6))</f>
        <v>#N/D</v>
      </c>
      <c r="BS320" s="102" t="e">
        <f>LOOKUP(AN320,dati!$AS$4:$AT$5)</f>
        <v>#N/A</v>
      </c>
      <c r="BT320" s="102" t="e">
        <f>LOOKUP(AO320,dati!$AU$4:$AV$5)</f>
        <v>#N/A</v>
      </c>
      <c r="BV320" s="102">
        <f>IF(AND(R320="NO",Q320="SI",P320="SI",O320="SI"),dati!$AY$4,0)</f>
        <v>0</v>
      </c>
      <c r="BW320" s="102">
        <f>IF(AND(R320="NO",Q320="SI",P320="NO",O320="SI"),dati!$AY$5,0)</f>
        <v>0</v>
      </c>
      <c r="BX320" s="102">
        <f>IF(AND(R320="NO",Q320="SI",P320="SI",O320="NO"),dati!$AY$5,0)</f>
        <v>0</v>
      </c>
      <c r="BY320" s="102">
        <f>IF(AND(R320="NO",Q320="SI",P320="NO",O320="NO"),dati!$AY$6,0)</f>
        <v>0</v>
      </c>
      <c r="BZ320" s="102">
        <f>IF(AND(R320="NO",Q320="NO"),dati!$AY$7,0)</f>
        <v>0</v>
      </c>
      <c r="CA320" s="102">
        <f>IF(R320="SI",dati!$AY$8,0)</f>
        <v>0</v>
      </c>
      <c r="CC320" s="103" t="str">
        <f t="shared" si="24"/>
        <v xml:space="preserve"> XX XX XX</v>
      </c>
      <c r="CD320" s="104" t="e">
        <f>LOOKUP(CC320,dati!$BC$4:$BD$9)</f>
        <v>#N/A</v>
      </c>
      <c r="CE320" s="105" t="e">
        <f>LOOKUP(L320,dati!BE321:BF339)</f>
        <v>#N/A</v>
      </c>
    </row>
    <row r="321" spans="1:83" ht="30" customHeight="1" x14ac:dyDescent="0.25">
      <c r="A321" s="209">
        <f t="shared" si="21"/>
        <v>318</v>
      </c>
      <c r="B321" s="179"/>
      <c r="C321" s="192"/>
      <c r="D321" s="193"/>
      <c r="E321" s="194"/>
      <c r="F321" s="200"/>
      <c r="G321" s="186"/>
      <c r="H321" s="186"/>
      <c r="I321" s="186"/>
      <c r="J321" s="186"/>
      <c r="K321" s="187" t="str">
        <f>IF(L321="","",LOOKUP(L321,dati!$BE$5:$BF$27))</f>
        <v/>
      </c>
      <c r="L321" s="187"/>
      <c r="M321" s="188"/>
      <c r="N321" s="186"/>
      <c r="O321" s="186" t="s">
        <v>947</v>
      </c>
      <c r="P321" s="186" t="s">
        <v>947</v>
      </c>
      <c r="Q321" s="186" t="s">
        <v>947</v>
      </c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9"/>
      <c r="AI321" s="186"/>
      <c r="AJ321" s="186"/>
      <c r="AK321" s="186"/>
      <c r="AL321" s="186"/>
      <c r="AM321" s="186"/>
      <c r="AN321" s="186"/>
      <c r="AO321" s="186"/>
      <c r="AP321" s="186"/>
      <c r="AQ321" s="186"/>
      <c r="AR321" s="187"/>
      <c r="AS321" s="187"/>
      <c r="AT321" s="187"/>
      <c r="AU321" s="187">
        <f t="shared" si="22"/>
        <v>0</v>
      </c>
      <c r="AV321" s="187" t="e">
        <f>IF(AU321="","",LOOKUP(AU321,dati!$AY$4:$AZ$8))</f>
        <v>#N/A</v>
      </c>
      <c r="AW321" s="190" t="e">
        <f t="shared" si="23"/>
        <v>#N/A</v>
      </c>
      <c r="AX321" s="191"/>
      <c r="AY321" s="191"/>
      <c r="AZ321" s="206"/>
      <c r="BA321" s="102">
        <f>LOOKUP(O321,dati!$I$4:$J$6)</f>
        <v>0</v>
      </c>
      <c r="BB321" s="102">
        <f>LOOKUP(P321,dati!$K$4:$L$6)</f>
        <v>0</v>
      </c>
      <c r="BC321" s="102">
        <f>LOOKUP(Q321,dati!$M$4:$N$6)</f>
        <v>0</v>
      </c>
      <c r="BD321" s="102" t="e">
        <f>LOOKUP(R321,dati!$O$4:$P$6)</f>
        <v>#N/A</v>
      </c>
      <c r="BE321" s="102" t="e">
        <f>LOOKUP(S321,dati!$Q$4:$R$6)</f>
        <v>#N/A</v>
      </c>
      <c r="BF321" s="102" t="e">
        <f>LOOKUP(V321,dati!$S$4:$T$5)</f>
        <v>#N/A</v>
      </c>
      <c r="BG321" s="102" t="e">
        <f>LOOKUP(W321,dati!$U$4:$V$5)</f>
        <v>#N/A</v>
      </c>
      <c r="BH321" s="102" t="e">
        <f>LOOKUP(X321,dati!$W$4:$X$5)</f>
        <v>#N/A</v>
      </c>
      <c r="BI321" s="102" t="e">
        <f>LOOKUP(Y321,dati!$Y$4:$Z$5)</f>
        <v>#N/A</v>
      </c>
      <c r="BJ321" s="102" t="e">
        <f>LOOKUP(Z321,dati!$AA$4:$AB$6)</f>
        <v>#N/A</v>
      </c>
      <c r="BK321" s="102" t="e">
        <f>LOOKUP(AB321,dati!$AC$4:$AD$6)</f>
        <v>#N/A</v>
      </c>
      <c r="BL321" s="102" t="e">
        <f>LOOKUP(AE321,dati!$AE$4:$AF$5)</f>
        <v>#N/A</v>
      </c>
      <c r="BM321" s="102" t="e">
        <f>LOOKUP(AF321,dati!$AG$4:$AH$5)</f>
        <v>#N/A</v>
      </c>
      <c r="BN321" s="102" t="e">
        <f>LOOKUP(AG321,dati!$AI$4:$AJ$6)</f>
        <v>#N/A</v>
      </c>
      <c r="BO321" s="102" t="e">
        <f>LOOKUP(AI321,dati!$AK$4:$AL$5)</f>
        <v>#N/A</v>
      </c>
      <c r="BP321" s="102" t="e">
        <f>LOOKUP(AJ321,dati!$AM$4:$AN$5)</f>
        <v>#N/A</v>
      </c>
      <c r="BQ321" s="102" t="e">
        <f>LOOKUP(AK321,dati!$AO$4:$AP$6)</f>
        <v>#N/A</v>
      </c>
      <c r="BR321" s="102" t="str">
        <f>IF(AL321="","#N/D",LOOKUP(AL321,dati!$AQ$4:$AR$6))</f>
        <v>#N/D</v>
      </c>
      <c r="BS321" s="102" t="e">
        <f>LOOKUP(AN321,dati!$AS$4:$AT$5)</f>
        <v>#N/A</v>
      </c>
      <c r="BT321" s="102" t="e">
        <f>LOOKUP(AO321,dati!$AU$4:$AV$5)</f>
        <v>#N/A</v>
      </c>
      <c r="BV321" s="102">
        <f>IF(AND(R321="NO",Q321="SI",P321="SI",O321="SI"),dati!$AY$4,0)</f>
        <v>0</v>
      </c>
      <c r="BW321" s="102">
        <f>IF(AND(R321="NO",Q321="SI",P321="NO",O321="SI"),dati!$AY$5,0)</f>
        <v>0</v>
      </c>
      <c r="BX321" s="102">
        <f>IF(AND(R321="NO",Q321="SI",P321="SI",O321="NO"),dati!$AY$5,0)</f>
        <v>0</v>
      </c>
      <c r="BY321" s="102">
        <f>IF(AND(R321="NO",Q321="SI",P321="NO",O321="NO"),dati!$AY$6,0)</f>
        <v>0</v>
      </c>
      <c r="BZ321" s="102">
        <f>IF(AND(R321="NO",Q321="NO"),dati!$AY$7,0)</f>
        <v>0</v>
      </c>
      <c r="CA321" s="102">
        <f>IF(R321="SI",dati!$AY$8,0)</f>
        <v>0</v>
      </c>
      <c r="CC321" s="103" t="str">
        <f t="shared" si="24"/>
        <v xml:space="preserve"> XX XX XX</v>
      </c>
      <c r="CD321" s="104" t="e">
        <f>LOOKUP(CC321,dati!$BC$4:$BD$9)</f>
        <v>#N/A</v>
      </c>
      <c r="CE321" s="105" t="e">
        <f>LOOKUP(L321,dati!BE322:BF340)</f>
        <v>#N/A</v>
      </c>
    </row>
    <row r="322" spans="1:83" ht="30" customHeight="1" x14ac:dyDescent="0.25">
      <c r="A322" s="209">
        <f t="shared" si="21"/>
        <v>319</v>
      </c>
      <c r="B322" s="179"/>
      <c r="C322" s="192"/>
      <c r="D322" s="193"/>
      <c r="E322" s="194"/>
      <c r="F322" s="200"/>
      <c r="G322" s="186"/>
      <c r="H322" s="186"/>
      <c r="I322" s="186"/>
      <c r="J322" s="186"/>
      <c r="K322" s="187" t="str">
        <f>IF(L322="","",LOOKUP(L322,dati!$BE$5:$BF$27))</f>
        <v/>
      </c>
      <c r="L322" s="187"/>
      <c r="M322" s="188"/>
      <c r="N322" s="186"/>
      <c r="O322" s="186" t="s">
        <v>947</v>
      </c>
      <c r="P322" s="186" t="s">
        <v>947</v>
      </c>
      <c r="Q322" s="186" t="s">
        <v>947</v>
      </c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9"/>
      <c r="AI322" s="186"/>
      <c r="AJ322" s="186"/>
      <c r="AK322" s="186"/>
      <c r="AL322" s="186"/>
      <c r="AM322" s="186"/>
      <c r="AN322" s="186"/>
      <c r="AO322" s="186"/>
      <c r="AP322" s="186"/>
      <c r="AQ322" s="186"/>
      <c r="AR322" s="187"/>
      <c r="AS322" s="187"/>
      <c r="AT322" s="187"/>
      <c r="AU322" s="187">
        <f t="shared" si="22"/>
        <v>0</v>
      </c>
      <c r="AV322" s="187" t="e">
        <f>IF(AU322="","",LOOKUP(AU322,dati!$AY$4:$AZ$8))</f>
        <v>#N/A</v>
      </c>
      <c r="AW322" s="190" t="e">
        <f t="shared" si="23"/>
        <v>#N/A</v>
      </c>
      <c r="AX322" s="191"/>
      <c r="AY322" s="191"/>
      <c r="AZ322" s="206"/>
      <c r="BA322" s="102">
        <f>LOOKUP(O322,dati!$I$4:$J$6)</f>
        <v>0</v>
      </c>
      <c r="BB322" s="102">
        <f>LOOKUP(P322,dati!$K$4:$L$6)</f>
        <v>0</v>
      </c>
      <c r="BC322" s="102">
        <f>LOOKUP(Q322,dati!$M$4:$N$6)</f>
        <v>0</v>
      </c>
      <c r="BD322" s="102" t="e">
        <f>LOOKUP(R322,dati!$O$4:$P$6)</f>
        <v>#N/A</v>
      </c>
      <c r="BE322" s="102" t="e">
        <f>LOOKUP(S322,dati!$Q$4:$R$6)</f>
        <v>#N/A</v>
      </c>
      <c r="BF322" s="102" t="e">
        <f>LOOKUP(V322,dati!$S$4:$T$5)</f>
        <v>#N/A</v>
      </c>
      <c r="BG322" s="102" t="e">
        <f>LOOKUP(W322,dati!$U$4:$V$5)</f>
        <v>#N/A</v>
      </c>
      <c r="BH322" s="102" t="e">
        <f>LOOKUP(X322,dati!$W$4:$X$5)</f>
        <v>#N/A</v>
      </c>
      <c r="BI322" s="102" t="e">
        <f>LOOKUP(Y322,dati!$Y$4:$Z$5)</f>
        <v>#N/A</v>
      </c>
      <c r="BJ322" s="102" t="e">
        <f>LOOKUP(Z322,dati!$AA$4:$AB$6)</f>
        <v>#N/A</v>
      </c>
      <c r="BK322" s="102" t="e">
        <f>LOOKUP(AB322,dati!$AC$4:$AD$6)</f>
        <v>#N/A</v>
      </c>
      <c r="BL322" s="102" t="e">
        <f>LOOKUP(AE322,dati!$AE$4:$AF$5)</f>
        <v>#N/A</v>
      </c>
      <c r="BM322" s="102" t="e">
        <f>LOOKUP(AF322,dati!$AG$4:$AH$5)</f>
        <v>#N/A</v>
      </c>
      <c r="BN322" s="102" t="e">
        <f>LOOKUP(AG322,dati!$AI$4:$AJ$6)</f>
        <v>#N/A</v>
      </c>
      <c r="BO322" s="102" t="e">
        <f>LOOKUP(AI322,dati!$AK$4:$AL$5)</f>
        <v>#N/A</v>
      </c>
      <c r="BP322" s="102" t="e">
        <f>LOOKUP(AJ322,dati!$AM$4:$AN$5)</f>
        <v>#N/A</v>
      </c>
      <c r="BQ322" s="102" t="e">
        <f>LOOKUP(AK322,dati!$AO$4:$AP$6)</f>
        <v>#N/A</v>
      </c>
      <c r="BR322" s="102" t="str">
        <f>IF(AL322="","#N/D",LOOKUP(AL322,dati!$AQ$4:$AR$6))</f>
        <v>#N/D</v>
      </c>
      <c r="BS322" s="102" t="e">
        <f>LOOKUP(AN322,dati!$AS$4:$AT$5)</f>
        <v>#N/A</v>
      </c>
      <c r="BT322" s="102" t="e">
        <f>LOOKUP(AO322,dati!$AU$4:$AV$5)</f>
        <v>#N/A</v>
      </c>
      <c r="BV322" s="102">
        <f>IF(AND(R322="NO",Q322="SI",P322="SI",O322="SI"),dati!$AY$4,0)</f>
        <v>0</v>
      </c>
      <c r="BW322" s="102">
        <f>IF(AND(R322="NO",Q322="SI",P322="NO",O322="SI"),dati!$AY$5,0)</f>
        <v>0</v>
      </c>
      <c r="BX322" s="102">
        <f>IF(AND(R322="NO",Q322="SI",P322="SI",O322="NO"),dati!$AY$5,0)</f>
        <v>0</v>
      </c>
      <c r="BY322" s="102">
        <f>IF(AND(R322="NO",Q322="SI",P322="NO",O322="NO"),dati!$AY$6,0)</f>
        <v>0</v>
      </c>
      <c r="BZ322" s="102">
        <f>IF(AND(R322="NO",Q322="NO"),dati!$AY$7,0)</f>
        <v>0</v>
      </c>
      <c r="CA322" s="102">
        <f>IF(R322="SI",dati!$AY$8,0)</f>
        <v>0</v>
      </c>
      <c r="CC322" s="103" t="str">
        <f t="shared" si="24"/>
        <v xml:space="preserve"> XX XX XX</v>
      </c>
      <c r="CD322" s="104" t="e">
        <f>LOOKUP(CC322,dati!$BC$4:$BD$9)</f>
        <v>#N/A</v>
      </c>
      <c r="CE322" s="105" t="e">
        <f>LOOKUP(L322,dati!BE323:BF341)</f>
        <v>#N/A</v>
      </c>
    </row>
    <row r="323" spans="1:83" ht="30" customHeight="1" x14ac:dyDescent="0.25">
      <c r="A323" s="209">
        <f t="shared" si="21"/>
        <v>320</v>
      </c>
      <c r="B323" s="179"/>
      <c r="C323" s="192"/>
      <c r="D323" s="193"/>
      <c r="E323" s="194"/>
      <c r="F323" s="200"/>
      <c r="G323" s="186"/>
      <c r="H323" s="186"/>
      <c r="I323" s="186"/>
      <c r="J323" s="186"/>
      <c r="K323" s="187" t="str">
        <f>IF(L323="","",LOOKUP(L323,dati!$BE$5:$BF$27))</f>
        <v/>
      </c>
      <c r="L323" s="187"/>
      <c r="M323" s="188"/>
      <c r="N323" s="186"/>
      <c r="O323" s="186" t="s">
        <v>947</v>
      </c>
      <c r="P323" s="186" t="s">
        <v>947</v>
      </c>
      <c r="Q323" s="186" t="s">
        <v>947</v>
      </c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9"/>
      <c r="AI323" s="186"/>
      <c r="AJ323" s="186"/>
      <c r="AK323" s="186"/>
      <c r="AL323" s="186"/>
      <c r="AM323" s="186"/>
      <c r="AN323" s="186"/>
      <c r="AO323" s="186"/>
      <c r="AP323" s="186"/>
      <c r="AQ323" s="186"/>
      <c r="AR323" s="187"/>
      <c r="AS323" s="187"/>
      <c r="AT323" s="187"/>
      <c r="AU323" s="187">
        <f t="shared" si="22"/>
        <v>0</v>
      </c>
      <c r="AV323" s="187" t="e">
        <f>IF(AU323="","",LOOKUP(AU323,dati!$AY$4:$AZ$8))</f>
        <v>#N/A</v>
      </c>
      <c r="AW323" s="190" t="e">
        <f t="shared" si="23"/>
        <v>#N/A</v>
      </c>
      <c r="AX323" s="191"/>
      <c r="AY323" s="191"/>
      <c r="AZ323" s="206"/>
      <c r="BA323" s="102">
        <f>LOOKUP(O323,dati!$I$4:$J$6)</f>
        <v>0</v>
      </c>
      <c r="BB323" s="102">
        <f>LOOKUP(P323,dati!$K$4:$L$6)</f>
        <v>0</v>
      </c>
      <c r="BC323" s="102">
        <f>LOOKUP(Q323,dati!$M$4:$N$6)</f>
        <v>0</v>
      </c>
      <c r="BD323" s="102" t="e">
        <f>LOOKUP(R323,dati!$O$4:$P$6)</f>
        <v>#N/A</v>
      </c>
      <c r="BE323" s="102" t="e">
        <f>LOOKUP(S323,dati!$Q$4:$R$6)</f>
        <v>#N/A</v>
      </c>
      <c r="BF323" s="102" t="e">
        <f>LOOKUP(V323,dati!$S$4:$T$5)</f>
        <v>#N/A</v>
      </c>
      <c r="BG323" s="102" t="e">
        <f>LOOKUP(W323,dati!$U$4:$V$5)</f>
        <v>#N/A</v>
      </c>
      <c r="BH323" s="102" t="e">
        <f>LOOKUP(X323,dati!$W$4:$X$5)</f>
        <v>#N/A</v>
      </c>
      <c r="BI323" s="102" t="e">
        <f>LOOKUP(Y323,dati!$Y$4:$Z$5)</f>
        <v>#N/A</v>
      </c>
      <c r="BJ323" s="102" t="e">
        <f>LOOKUP(Z323,dati!$AA$4:$AB$6)</f>
        <v>#N/A</v>
      </c>
      <c r="BK323" s="102" t="e">
        <f>LOOKUP(AB323,dati!$AC$4:$AD$6)</f>
        <v>#N/A</v>
      </c>
      <c r="BL323" s="102" t="e">
        <f>LOOKUP(AE323,dati!$AE$4:$AF$5)</f>
        <v>#N/A</v>
      </c>
      <c r="BM323" s="102" t="e">
        <f>LOOKUP(AF323,dati!$AG$4:$AH$5)</f>
        <v>#N/A</v>
      </c>
      <c r="BN323" s="102" t="e">
        <f>LOOKUP(AG323,dati!$AI$4:$AJ$6)</f>
        <v>#N/A</v>
      </c>
      <c r="BO323" s="102" t="e">
        <f>LOOKUP(AI323,dati!$AK$4:$AL$5)</f>
        <v>#N/A</v>
      </c>
      <c r="BP323" s="102" t="e">
        <f>LOOKUP(AJ323,dati!$AM$4:$AN$5)</f>
        <v>#N/A</v>
      </c>
      <c r="BQ323" s="102" t="e">
        <f>LOOKUP(AK323,dati!$AO$4:$AP$6)</f>
        <v>#N/A</v>
      </c>
      <c r="BR323" s="102" t="str">
        <f>IF(AL323="","#N/D",LOOKUP(AL323,dati!$AQ$4:$AR$6))</f>
        <v>#N/D</v>
      </c>
      <c r="BS323" s="102" t="e">
        <f>LOOKUP(AN323,dati!$AS$4:$AT$5)</f>
        <v>#N/A</v>
      </c>
      <c r="BT323" s="102" t="e">
        <f>LOOKUP(AO323,dati!$AU$4:$AV$5)</f>
        <v>#N/A</v>
      </c>
      <c r="BV323" s="102">
        <f>IF(AND(R323="NO",Q323="SI",P323="SI",O323="SI"),dati!$AY$4,0)</f>
        <v>0</v>
      </c>
      <c r="BW323" s="102">
        <f>IF(AND(R323="NO",Q323="SI",P323="NO",O323="SI"),dati!$AY$5,0)</f>
        <v>0</v>
      </c>
      <c r="BX323" s="102">
        <f>IF(AND(R323="NO",Q323="SI",P323="SI",O323="NO"),dati!$AY$5,0)</f>
        <v>0</v>
      </c>
      <c r="BY323" s="102">
        <f>IF(AND(R323="NO",Q323="SI",P323="NO",O323="NO"),dati!$AY$6,0)</f>
        <v>0</v>
      </c>
      <c r="BZ323" s="102">
        <f>IF(AND(R323="NO",Q323="NO"),dati!$AY$7,0)</f>
        <v>0</v>
      </c>
      <c r="CA323" s="102">
        <f>IF(R323="SI",dati!$AY$8,0)</f>
        <v>0</v>
      </c>
      <c r="CC323" s="103" t="str">
        <f t="shared" si="24"/>
        <v xml:space="preserve"> XX XX XX</v>
      </c>
      <c r="CD323" s="104" t="e">
        <f>LOOKUP(CC323,dati!$BC$4:$BD$9)</f>
        <v>#N/A</v>
      </c>
      <c r="CE323" s="105" t="e">
        <f>LOOKUP(L323,dati!BE324:BF342)</f>
        <v>#N/A</v>
      </c>
    </row>
    <row r="324" spans="1:83" ht="30" customHeight="1" x14ac:dyDescent="0.25">
      <c r="A324" s="209">
        <f t="shared" si="21"/>
        <v>321</v>
      </c>
      <c r="B324" s="179"/>
      <c r="C324" s="192"/>
      <c r="D324" s="193"/>
      <c r="E324" s="194"/>
      <c r="F324" s="200"/>
      <c r="G324" s="186"/>
      <c r="H324" s="186"/>
      <c r="I324" s="186"/>
      <c r="J324" s="186"/>
      <c r="K324" s="187" t="str">
        <f>IF(L324="","",LOOKUP(L324,dati!$BE$5:$BF$27))</f>
        <v/>
      </c>
      <c r="L324" s="187"/>
      <c r="M324" s="188"/>
      <c r="N324" s="186"/>
      <c r="O324" s="186" t="s">
        <v>947</v>
      </c>
      <c r="P324" s="186" t="s">
        <v>947</v>
      </c>
      <c r="Q324" s="186" t="s">
        <v>947</v>
      </c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9"/>
      <c r="AI324" s="186"/>
      <c r="AJ324" s="186"/>
      <c r="AK324" s="186"/>
      <c r="AL324" s="186"/>
      <c r="AM324" s="186"/>
      <c r="AN324" s="186"/>
      <c r="AO324" s="186"/>
      <c r="AP324" s="186"/>
      <c r="AQ324" s="186"/>
      <c r="AR324" s="187"/>
      <c r="AS324" s="187"/>
      <c r="AT324" s="187"/>
      <c r="AU324" s="187">
        <f t="shared" si="22"/>
        <v>0</v>
      </c>
      <c r="AV324" s="187" t="e">
        <f>IF(AU324="","",LOOKUP(AU324,dati!$AY$4:$AZ$8))</f>
        <v>#N/A</v>
      </c>
      <c r="AW324" s="190" t="e">
        <f t="shared" si="23"/>
        <v>#N/A</v>
      </c>
      <c r="AX324" s="191"/>
      <c r="AY324" s="191"/>
      <c r="AZ324" s="206"/>
      <c r="BA324" s="102">
        <f>LOOKUP(O324,dati!$I$4:$J$6)</f>
        <v>0</v>
      </c>
      <c r="BB324" s="102">
        <f>LOOKUP(P324,dati!$K$4:$L$6)</f>
        <v>0</v>
      </c>
      <c r="BC324" s="102">
        <f>LOOKUP(Q324,dati!$M$4:$N$6)</f>
        <v>0</v>
      </c>
      <c r="BD324" s="102" t="e">
        <f>LOOKUP(R324,dati!$O$4:$P$6)</f>
        <v>#N/A</v>
      </c>
      <c r="BE324" s="102" t="e">
        <f>LOOKUP(S324,dati!$Q$4:$R$6)</f>
        <v>#N/A</v>
      </c>
      <c r="BF324" s="102" t="e">
        <f>LOOKUP(V324,dati!$S$4:$T$5)</f>
        <v>#N/A</v>
      </c>
      <c r="BG324" s="102" t="e">
        <f>LOOKUP(W324,dati!$U$4:$V$5)</f>
        <v>#N/A</v>
      </c>
      <c r="BH324" s="102" t="e">
        <f>LOOKUP(X324,dati!$W$4:$X$5)</f>
        <v>#N/A</v>
      </c>
      <c r="BI324" s="102" t="e">
        <f>LOOKUP(Y324,dati!$Y$4:$Z$5)</f>
        <v>#N/A</v>
      </c>
      <c r="BJ324" s="102" t="e">
        <f>LOOKUP(Z324,dati!$AA$4:$AB$6)</f>
        <v>#N/A</v>
      </c>
      <c r="BK324" s="102" t="e">
        <f>LOOKUP(AB324,dati!$AC$4:$AD$6)</f>
        <v>#N/A</v>
      </c>
      <c r="BL324" s="102" t="e">
        <f>LOOKUP(AE324,dati!$AE$4:$AF$5)</f>
        <v>#N/A</v>
      </c>
      <c r="BM324" s="102" t="e">
        <f>LOOKUP(AF324,dati!$AG$4:$AH$5)</f>
        <v>#N/A</v>
      </c>
      <c r="BN324" s="102" t="e">
        <f>LOOKUP(AG324,dati!$AI$4:$AJ$6)</f>
        <v>#N/A</v>
      </c>
      <c r="BO324" s="102" t="e">
        <f>LOOKUP(AI324,dati!$AK$4:$AL$5)</f>
        <v>#N/A</v>
      </c>
      <c r="BP324" s="102" t="e">
        <f>LOOKUP(AJ324,dati!$AM$4:$AN$5)</f>
        <v>#N/A</v>
      </c>
      <c r="BQ324" s="102" t="e">
        <f>LOOKUP(AK324,dati!$AO$4:$AP$6)</f>
        <v>#N/A</v>
      </c>
      <c r="BR324" s="102" t="str">
        <f>IF(AL324="","#N/D",LOOKUP(AL324,dati!$AQ$4:$AR$6))</f>
        <v>#N/D</v>
      </c>
      <c r="BS324" s="102" t="e">
        <f>LOOKUP(AN324,dati!$AS$4:$AT$5)</f>
        <v>#N/A</v>
      </c>
      <c r="BT324" s="102" t="e">
        <f>LOOKUP(AO324,dati!$AU$4:$AV$5)</f>
        <v>#N/A</v>
      </c>
      <c r="BV324" s="102">
        <f>IF(AND(R324="NO",Q324="SI",P324="SI",O324="SI"),dati!$AY$4,0)</f>
        <v>0</v>
      </c>
      <c r="BW324" s="102">
        <f>IF(AND(R324="NO",Q324="SI",P324="NO",O324="SI"),dati!$AY$5,0)</f>
        <v>0</v>
      </c>
      <c r="BX324" s="102">
        <f>IF(AND(R324="NO",Q324="SI",P324="SI",O324="NO"),dati!$AY$5,0)</f>
        <v>0</v>
      </c>
      <c r="BY324" s="102">
        <f>IF(AND(R324="NO",Q324="SI",P324="NO",O324="NO"),dati!$AY$6,0)</f>
        <v>0</v>
      </c>
      <c r="BZ324" s="102">
        <f>IF(AND(R324="NO",Q324="NO"),dati!$AY$7,0)</f>
        <v>0</v>
      </c>
      <c r="CA324" s="102">
        <f>IF(R324="SI",dati!$AY$8,0)</f>
        <v>0</v>
      </c>
      <c r="CC324" s="103" t="str">
        <f t="shared" si="24"/>
        <v xml:space="preserve"> XX XX XX</v>
      </c>
      <c r="CD324" s="104" t="e">
        <f>LOOKUP(CC324,dati!$BC$4:$BD$9)</f>
        <v>#N/A</v>
      </c>
      <c r="CE324" s="105" t="e">
        <f>LOOKUP(L324,dati!BE325:BF343)</f>
        <v>#N/A</v>
      </c>
    </row>
    <row r="325" spans="1:83" ht="30" customHeight="1" x14ac:dyDescent="0.25">
      <c r="A325" s="209">
        <f t="shared" si="21"/>
        <v>322</v>
      </c>
      <c r="B325" s="179"/>
      <c r="C325" s="192"/>
      <c r="D325" s="193"/>
      <c r="E325" s="194"/>
      <c r="F325" s="200"/>
      <c r="G325" s="186"/>
      <c r="H325" s="186"/>
      <c r="I325" s="186"/>
      <c r="J325" s="186"/>
      <c r="K325" s="187" t="str">
        <f>IF(L325="","",LOOKUP(L325,dati!$BE$5:$BF$27))</f>
        <v/>
      </c>
      <c r="L325" s="187"/>
      <c r="M325" s="188"/>
      <c r="N325" s="186"/>
      <c r="O325" s="186" t="s">
        <v>947</v>
      </c>
      <c r="P325" s="186" t="s">
        <v>947</v>
      </c>
      <c r="Q325" s="186" t="s">
        <v>947</v>
      </c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9"/>
      <c r="AI325" s="186"/>
      <c r="AJ325" s="186"/>
      <c r="AK325" s="186"/>
      <c r="AL325" s="186"/>
      <c r="AM325" s="186"/>
      <c r="AN325" s="186"/>
      <c r="AO325" s="186"/>
      <c r="AP325" s="186"/>
      <c r="AQ325" s="186"/>
      <c r="AR325" s="187"/>
      <c r="AS325" s="187"/>
      <c r="AT325" s="187"/>
      <c r="AU325" s="187">
        <f t="shared" si="22"/>
        <v>0</v>
      </c>
      <c r="AV325" s="187" t="e">
        <f>IF(AU325="","",LOOKUP(AU325,dati!$AY$4:$AZ$8))</f>
        <v>#N/A</v>
      </c>
      <c r="AW325" s="190" t="e">
        <f t="shared" si="23"/>
        <v>#N/A</v>
      </c>
      <c r="AX325" s="191"/>
      <c r="AY325" s="191"/>
      <c r="AZ325" s="206"/>
      <c r="BA325" s="102">
        <f>LOOKUP(O325,dati!$I$4:$J$6)</f>
        <v>0</v>
      </c>
      <c r="BB325" s="102">
        <f>LOOKUP(P325,dati!$K$4:$L$6)</f>
        <v>0</v>
      </c>
      <c r="BC325" s="102">
        <f>LOOKUP(Q325,dati!$M$4:$N$6)</f>
        <v>0</v>
      </c>
      <c r="BD325" s="102" t="e">
        <f>LOOKUP(R325,dati!$O$4:$P$6)</f>
        <v>#N/A</v>
      </c>
      <c r="BE325" s="102" t="e">
        <f>LOOKUP(S325,dati!$Q$4:$R$6)</f>
        <v>#N/A</v>
      </c>
      <c r="BF325" s="102" t="e">
        <f>LOOKUP(V325,dati!$S$4:$T$5)</f>
        <v>#N/A</v>
      </c>
      <c r="BG325" s="102" t="e">
        <f>LOOKUP(W325,dati!$U$4:$V$5)</f>
        <v>#N/A</v>
      </c>
      <c r="BH325" s="102" t="e">
        <f>LOOKUP(X325,dati!$W$4:$X$5)</f>
        <v>#N/A</v>
      </c>
      <c r="BI325" s="102" t="e">
        <f>LOOKUP(Y325,dati!$Y$4:$Z$5)</f>
        <v>#N/A</v>
      </c>
      <c r="BJ325" s="102" t="e">
        <f>LOOKUP(Z325,dati!$AA$4:$AB$6)</f>
        <v>#N/A</v>
      </c>
      <c r="BK325" s="102" t="e">
        <f>LOOKUP(AB325,dati!$AC$4:$AD$6)</f>
        <v>#N/A</v>
      </c>
      <c r="BL325" s="102" t="e">
        <f>LOOKUP(AE325,dati!$AE$4:$AF$5)</f>
        <v>#N/A</v>
      </c>
      <c r="BM325" s="102" t="e">
        <f>LOOKUP(AF325,dati!$AG$4:$AH$5)</f>
        <v>#N/A</v>
      </c>
      <c r="BN325" s="102" t="e">
        <f>LOOKUP(AG325,dati!$AI$4:$AJ$6)</f>
        <v>#N/A</v>
      </c>
      <c r="BO325" s="102" t="e">
        <f>LOOKUP(AI325,dati!$AK$4:$AL$5)</f>
        <v>#N/A</v>
      </c>
      <c r="BP325" s="102" t="e">
        <f>LOOKUP(AJ325,dati!$AM$4:$AN$5)</f>
        <v>#N/A</v>
      </c>
      <c r="BQ325" s="102" t="e">
        <f>LOOKUP(AK325,dati!$AO$4:$AP$6)</f>
        <v>#N/A</v>
      </c>
      <c r="BR325" s="102" t="str">
        <f>IF(AL325="","#N/D",LOOKUP(AL325,dati!$AQ$4:$AR$6))</f>
        <v>#N/D</v>
      </c>
      <c r="BS325" s="102" t="e">
        <f>LOOKUP(AN325,dati!$AS$4:$AT$5)</f>
        <v>#N/A</v>
      </c>
      <c r="BT325" s="102" t="e">
        <f>LOOKUP(AO325,dati!$AU$4:$AV$5)</f>
        <v>#N/A</v>
      </c>
      <c r="BV325" s="102">
        <f>IF(AND(R325="NO",Q325="SI",P325="SI",O325="SI"),dati!$AY$4,0)</f>
        <v>0</v>
      </c>
      <c r="BW325" s="102">
        <f>IF(AND(R325="NO",Q325="SI",P325="NO",O325="SI"),dati!$AY$5,0)</f>
        <v>0</v>
      </c>
      <c r="BX325" s="102">
        <f>IF(AND(R325="NO",Q325="SI",P325="SI",O325="NO"),dati!$AY$5,0)</f>
        <v>0</v>
      </c>
      <c r="BY325" s="102">
        <f>IF(AND(R325="NO",Q325="SI",P325="NO",O325="NO"),dati!$AY$6,0)</f>
        <v>0</v>
      </c>
      <c r="BZ325" s="102">
        <f>IF(AND(R325="NO",Q325="NO"),dati!$AY$7,0)</f>
        <v>0</v>
      </c>
      <c r="CA325" s="102">
        <f>IF(R325="SI",dati!$AY$8,0)</f>
        <v>0</v>
      </c>
      <c r="CC325" s="103" t="str">
        <f t="shared" si="24"/>
        <v xml:space="preserve"> XX XX XX</v>
      </c>
      <c r="CD325" s="104" t="e">
        <f>LOOKUP(CC325,dati!$BC$4:$BD$9)</f>
        <v>#N/A</v>
      </c>
      <c r="CE325" s="105" t="e">
        <f>LOOKUP(L325,dati!BE326:BF344)</f>
        <v>#N/A</v>
      </c>
    </row>
    <row r="326" spans="1:83" ht="30" customHeight="1" x14ac:dyDescent="0.25">
      <c r="A326" s="209">
        <f t="shared" ref="A326:A389" si="25">A325+1</f>
        <v>323</v>
      </c>
      <c r="B326" s="179"/>
      <c r="C326" s="192"/>
      <c r="D326" s="193"/>
      <c r="E326" s="194"/>
      <c r="F326" s="200"/>
      <c r="G326" s="186"/>
      <c r="H326" s="186"/>
      <c r="I326" s="186"/>
      <c r="J326" s="186"/>
      <c r="K326" s="187" t="str">
        <f>IF(L326="","",LOOKUP(L326,dati!$BE$5:$BF$27))</f>
        <v/>
      </c>
      <c r="L326" s="187"/>
      <c r="M326" s="188"/>
      <c r="N326" s="186"/>
      <c r="O326" s="186" t="s">
        <v>947</v>
      </c>
      <c r="P326" s="186" t="s">
        <v>947</v>
      </c>
      <c r="Q326" s="186" t="s">
        <v>947</v>
      </c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9"/>
      <c r="AI326" s="186"/>
      <c r="AJ326" s="186"/>
      <c r="AK326" s="186"/>
      <c r="AL326" s="186"/>
      <c r="AM326" s="186"/>
      <c r="AN326" s="186"/>
      <c r="AO326" s="186"/>
      <c r="AP326" s="186"/>
      <c r="AQ326" s="186"/>
      <c r="AR326" s="187"/>
      <c r="AS326" s="187"/>
      <c r="AT326" s="187"/>
      <c r="AU326" s="187">
        <f t="shared" si="22"/>
        <v>0</v>
      </c>
      <c r="AV326" s="187" t="e">
        <f>IF(AU326="","",LOOKUP(AU326,dati!$AY$4:$AZ$8))</f>
        <v>#N/A</v>
      </c>
      <c r="AW326" s="190" t="e">
        <f t="shared" si="23"/>
        <v>#N/A</v>
      </c>
      <c r="AX326" s="191"/>
      <c r="AY326" s="191"/>
      <c r="AZ326" s="206"/>
      <c r="BA326" s="102">
        <f>LOOKUP(O326,dati!$I$4:$J$6)</f>
        <v>0</v>
      </c>
      <c r="BB326" s="102">
        <f>LOOKUP(P326,dati!$K$4:$L$6)</f>
        <v>0</v>
      </c>
      <c r="BC326" s="102">
        <f>LOOKUP(Q326,dati!$M$4:$N$6)</f>
        <v>0</v>
      </c>
      <c r="BD326" s="102" t="e">
        <f>LOOKUP(R326,dati!$O$4:$P$6)</f>
        <v>#N/A</v>
      </c>
      <c r="BE326" s="102" t="e">
        <f>LOOKUP(S326,dati!$Q$4:$R$6)</f>
        <v>#N/A</v>
      </c>
      <c r="BF326" s="102" t="e">
        <f>LOOKUP(V326,dati!$S$4:$T$5)</f>
        <v>#N/A</v>
      </c>
      <c r="BG326" s="102" t="e">
        <f>LOOKUP(W326,dati!$U$4:$V$5)</f>
        <v>#N/A</v>
      </c>
      <c r="BH326" s="102" t="e">
        <f>LOOKUP(X326,dati!$W$4:$X$5)</f>
        <v>#N/A</v>
      </c>
      <c r="BI326" s="102" t="e">
        <f>LOOKUP(Y326,dati!$Y$4:$Z$5)</f>
        <v>#N/A</v>
      </c>
      <c r="BJ326" s="102" t="e">
        <f>LOOKUP(Z326,dati!$AA$4:$AB$6)</f>
        <v>#N/A</v>
      </c>
      <c r="BK326" s="102" t="e">
        <f>LOOKUP(AB326,dati!$AC$4:$AD$6)</f>
        <v>#N/A</v>
      </c>
      <c r="BL326" s="102" t="e">
        <f>LOOKUP(AE326,dati!$AE$4:$AF$5)</f>
        <v>#N/A</v>
      </c>
      <c r="BM326" s="102" t="e">
        <f>LOOKUP(AF326,dati!$AG$4:$AH$5)</f>
        <v>#N/A</v>
      </c>
      <c r="BN326" s="102" t="e">
        <f>LOOKUP(AG326,dati!$AI$4:$AJ$6)</f>
        <v>#N/A</v>
      </c>
      <c r="BO326" s="102" t="e">
        <f>LOOKUP(AI326,dati!$AK$4:$AL$5)</f>
        <v>#N/A</v>
      </c>
      <c r="BP326" s="102" t="e">
        <f>LOOKUP(AJ326,dati!$AM$4:$AN$5)</f>
        <v>#N/A</v>
      </c>
      <c r="BQ326" s="102" t="e">
        <f>LOOKUP(AK326,dati!$AO$4:$AP$6)</f>
        <v>#N/A</v>
      </c>
      <c r="BR326" s="102" t="str">
        <f>IF(AL326="","#N/D",LOOKUP(AL326,dati!$AQ$4:$AR$6))</f>
        <v>#N/D</v>
      </c>
      <c r="BS326" s="102" t="e">
        <f>LOOKUP(AN326,dati!$AS$4:$AT$5)</f>
        <v>#N/A</v>
      </c>
      <c r="BT326" s="102" t="e">
        <f>LOOKUP(AO326,dati!$AU$4:$AV$5)</f>
        <v>#N/A</v>
      </c>
      <c r="BV326" s="102">
        <f>IF(AND(R326="NO",Q326="SI",P326="SI",O326="SI"),dati!$AY$4,0)</f>
        <v>0</v>
      </c>
      <c r="BW326" s="102">
        <f>IF(AND(R326="NO",Q326="SI",P326="NO",O326="SI"),dati!$AY$5,0)</f>
        <v>0</v>
      </c>
      <c r="BX326" s="102">
        <f>IF(AND(R326="NO",Q326="SI",P326="SI",O326="NO"),dati!$AY$5,0)</f>
        <v>0</v>
      </c>
      <c r="BY326" s="102">
        <f>IF(AND(R326="NO",Q326="SI",P326="NO",O326="NO"),dati!$AY$6,0)</f>
        <v>0</v>
      </c>
      <c r="BZ326" s="102">
        <f>IF(AND(R326="NO",Q326="NO"),dati!$AY$7,0)</f>
        <v>0</v>
      </c>
      <c r="CA326" s="102">
        <f>IF(R326="SI",dati!$AY$8,0)</f>
        <v>0</v>
      </c>
      <c r="CC326" s="103" t="str">
        <f t="shared" si="24"/>
        <v xml:space="preserve"> XX XX XX</v>
      </c>
      <c r="CD326" s="104" t="e">
        <f>LOOKUP(CC326,dati!$BC$4:$BD$9)</f>
        <v>#N/A</v>
      </c>
      <c r="CE326" s="105" t="e">
        <f>LOOKUP(L326,dati!BE327:BF345)</f>
        <v>#N/A</v>
      </c>
    </row>
    <row r="327" spans="1:83" ht="30" customHeight="1" x14ac:dyDescent="0.25">
      <c r="A327" s="209">
        <f t="shared" si="25"/>
        <v>324</v>
      </c>
      <c r="B327" s="179"/>
      <c r="C327" s="192"/>
      <c r="D327" s="193"/>
      <c r="E327" s="194"/>
      <c r="F327" s="200"/>
      <c r="G327" s="186"/>
      <c r="H327" s="186"/>
      <c r="I327" s="186"/>
      <c r="J327" s="186"/>
      <c r="K327" s="187" t="str">
        <f>IF(L327="","",LOOKUP(L327,dati!$BE$5:$BF$27))</f>
        <v/>
      </c>
      <c r="L327" s="187"/>
      <c r="M327" s="188"/>
      <c r="N327" s="186"/>
      <c r="O327" s="186" t="s">
        <v>947</v>
      </c>
      <c r="P327" s="186" t="s">
        <v>947</v>
      </c>
      <c r="Q327" s="186" t="s">
        <v>947</v>
      </c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9"/>
      <c r="AI327" s="186"/>
      <c r="AJ327" s="186"/>
      <c r="AK327" s="186"/>
      <c r="AL327" s="186"/>
      <c r="AM327" s="186"/>
      <c r="AN327" s="186"/>
      <c r="AO327" s="186"/>
      <c r="AP327" s="186"/>
      <c r="AQ327" s="186"/>
      <c r="AR327" s="187"/>
      <c r="AS327" s="187"/>
      <c r="AT327" s="187"/>
      <c r="AU327" s="187">
        <f t="shared" si="22"/>
        <v>0</v>
      </c>
      <c r="AV327" s="187" t="e">
        <f>IF(AU327="","",LOOKUP(AU327,dati!$AY$4:$AZ$8))</f>
        <v>#N/A</v>
      </c>
      <c r="AW327" s="190" t="e">
        <f t="shared" si="23"/>
        <v>#N/A</v>
      </c>
      <c r="AX327" s="191"/>
      <c r="AY327" s="191"/>
      <c r="AZ327" s="206"/>
      <c r="BA327" s="102">
        <f>LOOKUP(O327,dati!$I$4:$J$6)</f>
        <v>0</v>
      </c>
      <c r="BB327" s="102">
        <f>LOOKUP(P327,dati!$K$4:$L$6)</f>
        <v>0</v>
      </c>
      <c r="BC327" s="102">
        <f>LOOKUP(Q327,dati!$M$4:$N$6)</f>
        <v>0</v>
      </c>
      <c r="BD327" s="102" t="e">
        <f>LOOKUP(R327,dati!$O$4:$P$6)</f>
        <v>#N/A</v>
      </c>
      <c r="BE327" s="102" t="e">
        <f>LOOKUP(S327,dati!$Q$4:$R$6)</f>
        <v>#N/A</v>
      </c>
      <c r="BF327" s="102" t="e">
        <f>LOOKUP(V327,dati!$S$4:$T$5)</f>
        <v>#N/A</v>
      </c>
      <c r="BG327" s="102" t="e">
        <f>LOOKUP(W327,dati!$U$4:$V$5)</f>
        <v>#N/A</v>
      </c>
      <c r="BH327" s="102" t="e">
        <f>LOOKUP(X327,dati!$W$4:$X$5)</f>
        <v>#N/A</v>
      </c>
      <c r="BI327" s="102" t="e">
        <f>LOOKUP(Y327,dati!$Y$4:$Z$5)</f>
        <v>#N/A</v>
      </c>
      <c r="BJ327" s="102" t="e">
        <f>LOOKUP(Z327,dati!$AA$4:$AB$6)</f>
        <v>#N/A</v>
      </c>
      <c r="BK327" s="102" t="e">
        <f>LOOKUP(AB327,dati!$AC$4:$AD$6)</f>
        <v>#N/A</v>
      </c>
      <c r="BL327" s="102" t="e">
        <f>LOOKUP(AE327,dati!$AE$4:$AF$5)</f>
        <v>#N/A</v>
      </c>
      <c r="BM327" s="102" t="e">
        <f>LOOKUP(AF327,dati!$AG$4:$AH$5)</f>
        <v>#N/A</v>
      </c>
      <c r="BN327" s="102" t="e">
        <f>LOOKUP(AG327,dati!$AI$4:$AJ$6)</f>
        <v>#N/A</v>
      </c>
      <c r="BO327" s="102" t="e">
        <f>LOOKUP(AI327,dati!$AK$4:$AL$5)</f>
        <v>#N/A</v>
      </c>
      <c r="BP327" s="102" t="e">
        <f>LOOKUP(AJ327,dati!$AM$4:$AN$5)</f>
        <v>#N/A</v>
      </c>
      <c r="BQ327" s="102" t="e">
        <f>LOOKUP(AK327,dati!$AO$4:$AP$6)</f>
        <v>#N/A</v>
      </c>
      <c r="BR327" s="102" t="str">
        <f>IF(AL327="","#N/D",LOOKUP(AL327,dati!$AQ$4:$AR$6))</f>
        <v>#N/D</v>
      </c>
      <c r="BS327" s="102" t="e">
        <f>LOOKUP(AN327,dati!$AS$4:$AT$5)</f>
        <v>#N/A</v>
      </c>
      <c r="BT327" s="102" t="e">
        <f>LOOKUP(AO327,dati!$AU$4:$AV$5)</f>
        <v>#N/A</v>
      </c>
      <c r="BV327" s="102">
        <f>IF(AND(R327="NO",Q327="SI",P327="SI",O327="SI"),dati!$AY$4,0)</f>
        <v>0</v>
      </c>
      <c r="BW327" s="102">
        <f>IF(AND(R327="NO",Q327="SI",P327="NO",O327="SI"),dati!$AY$5,0)</f>
        <v>0</v>
      </c>
      <c r="BX327" s="102">
        <f>IF(AND(R327="NO",Q327="SI",P327="SI",O327="NO"),dati!$AY$5,0)</f>
        <v>0</v>
      </c>
      <c r="BY327" s="102">
        <f>IF(AND(R327="NO",Q327="SI",P327="NO",O327="NO"),dati!$AY$6,0)</f>
        <v>0</v>
      </c>
      <c r="BZ327" s="102">
        <f>IF(AND(R327="NO",Q327="NO"),dati!$AY$7,0)</f>
        <v>0</v>
      </c>
      <c r="CA327" s="102">
        <f>IF(R327="SI",dati!$AY$8,0)</f>
        <v>0</v>
      </c>
      <c r="CC327" s="103" t="str">
        <f t="shared" si="24"/>
        <v xml:space="preserve"> XX XX XX</v>
      </c>
      <c r="CD327" s="104" t="e">
        <f>LOOKUP(CC327,dati!$BC$4:$BD$9)</f>
        <v>#N/A</v>
      </c>
      <c r="CE327" s="105" t="e">
        <f>LOOKUP(L327,dati!BE328:BF346)</f>
        <v>#N/A</v>
      </c>
    </row>
    <row r="328" spans="1:83" ht="30" customHeight="1" x14ac:dyDescent="0.25">
      <c r="A328" s="209">
        <f t="shared" si="25"/>
        <v>325</v>
      </c>
      <c r="B328" s="179"/>
      <c r="C328" s="192"/>
      <c r="D328" s="193"/>
      <c r="E328" s="194"/>
      <c r="F328" s="200"/>
      <c r="G328" s="186"/>
      <c r="H328" s="186"/>
      <c r="I328" s="186"/>
      <c r="J328" s="186"/>
      <c r="K328" s="187" t="str">
        <f>IF(L328="","",LOOKUP(L328,dati!$BE$5:$BF$27))</f>
        <v/>
      </c>
      <c r="L328" s="187"/>
      <c r="M328" s="188"/>
      <c r="N328" s="186"/>
      <c r="O328" s="186" t="s">
        <v>947</v>
      </c>
      <c r="P328" s="186" t="s">
        <v>947</v>
      </c>
      <c r="Q328" s="186" t="s">
        <v>947</v>
      </c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9"/>
      <c r="AI328" s="186"/>
      <c r="AJ328" s="186"/>
      <c r="AK328" s="186"/>
      <c r="AL328" s="186"/>
      <c r="AM328" s="186"/>
      <c r="AN328" s="186"/>
      <c r="AO328" s="186"/>
      <c r="AP328" s="186"/>
      <c r="AQ328" s="186"/>
      <c r="AR328" s="187"/>
      <c r="AS328" s="187"/>
      <c r="AT328" s="187"/>
      <c r="AU328" s="187">
        <f t="shared" si="22"/>
        <v>0</v>
      </c>
      <c r="AV328" s="187" t="e">
        <f>IF(AU328="","",LOOKUP(AU328,dati!$AY$4:$AZ$8))</f>
        <v>#N/A</v>
      </c>
      <c r="AW328" s="190" t="e">
        <f t="shared" si="23"/>
        <v>#N/A</v>
      </c>
      <c r="AX328" s="191"/>
      <c r="AY328" s="191"/>
      <c r="AZ328" s="206"/>
      <c r="BA328" s="102">
        <f>LOOKUP(O328,dati!$I$4:$J$6)</f>
        <v>0</v>
      </c>
      <c r="BB328" s="102">
        <f>LOOKUP(P328,dati!$K$4:$L$6)</f>
        <v>0</v>
      </c>
      <c r="BC328" s="102">
        <f>LOOKUP(Q328,dati!$M$4:$N$6)</f>
        <v>0</v>
      </c>
      <c r="BD328" s="102" t="e">
        <f>LOOKUP(R328,dati!$O$4:$P$6)</f>
        <v>#N/A</v>
      </c>
      <c r="BE328" s="102" t="e">
        <f>LOOKUP(S328,dati!$Q$4:$R$6)</f>
        <v>#N/A</v>
      </c>
      <c r="BF328" s="102" t="e">
        <f>LOOKUP(V328,dati!$S$4:$T$5)</f>
        <v>#N/A</v>
      </c>
      <c r="BG328" s="102" t="e">
        <f>LOOKUP(W328,dati!$U$4:$V$5)</f>
        <v>#N/A</v>
      </c>
      <c r="BH328" s="102" t="e">
        <f>LOOKUP(X328,dati!$W$4:$X$5)</f>
        <v>#N/A</v>
      </c>
      <c r="BI328" s="102" t="e">
        <f>LOOKUP(Y328,dati!$Y$4:$Z$5)</f>
        <v>#N/A</v>
      </c>
      <c r="BJ328" s="102" t="e">
        <f>LOOKUP(Z328,dati!$AA$4:$AB$6)</f>
        <v>#N/A</v>
      </c>
      <c r="BK328" s="102" t="e">
        <f>LOOKUP(AB328,dati!$AC$4:$AD$6)</f>
        <v>#N/A</v>
      </c>
      <c r="BL328" s="102" t="e">
        <f>LOOKUP(AE328,dati!$AE$4:$AF$5)</f>
        <v>#N/A</v>
      </c>
      <c r="BM328" s="102" t="e">
        <f>LOOKUP(AF328,dati!$AG$4:$AH$5)</f>
        <v>#N/A</v>
      </c>
      <c r="BN328" s="102" t="e">
        <f>LOOKUP(AG328,dati!$AI$4:$AJ$6)</f>
        <v>#N/A</v>
      </c>
      <c r="BO328" s="102" t="e">
        <f>LOOKUP(AI328,dati!$AK$4:$AL$5)</f>
        <v>#N/A</v>
      </c>
      <c r="BP328" s="102" t="e">
        <f>LOOKUP(AJ328,dati!$AM$4:$AN$5)</f>
        <v>#N/A</v>
      </c>
      <c r="BQ328" s="102" t="e">
        <f>LOOKUP(AK328,dati!$AO$4:$AP$6)</f>
        <v>#N/A</v>
      </c>
      <c r="BR328" s="102" t="str">
        <f>IF(AL328="","#N/D",LOOKUP(AL328,dati!$AQ$4:$AR$6))</f>
        <v>#N/D</v>
      </c>
      <c r="BS328" s="102" t="e">
        <f>LOOKUP(AN328,dati!$AS$4:$AT$5)</f>
        <v>#N/A</v>
      </c>
      <c r="BT328" s="102" t="e">
        <f>LOOKUP(AO328,dati!$AU$4:$AV$5)</f>
        <v>#N/A</v>
      </c>
      <c r="BV328" s="102">
        <f>IF(AND(R328="NO",Q328="SI",P328="SI",O328="SI"),dati!$AY$4,0)</f>
        <v>0</v>
      </c>
      <c r="BW328" s="102">
        <f>IF(AND(R328="NO",Q328="SI",P328="NO",O328="SI"),dati!$AY$5,0)</f>
        <v>0</v>
      </c>
      <c r="BX328" s="102">
        <f>IF(AND(R328="NO",Q328="SI",P328="SI",O328="NO"),dati!$AY$5,0)</f>
        <v>0</v>
      </c>
      <c r="BY328" s="102">
        <f>IF(AND(R328="NO",Q328="SI",P328="NO",O328="NO"),dati!$AY$6,0)</f>
        <v>0</v>
      </c>
      <c r="BZ328" s="102">
        <f>IF(AND(R328="NO",Q328="NO"),dati!$AY$7,0)</f>
        <v>0</v>
      </c>
      <c r="CA328" s="102">
        <f>IF(R328="SI",dati!$AY$8,0)</f>
        <v>0</v>
      </c>
      <c r="CC328" s="103" t="str">
        <f t="shared" si="24"/>
        <v xml:space="preserve"> XX XX XX</v>
      </c>
      <c r="CD328" s="104" t="e">
        <f>LOOKUP(CC328,dati!$BC$4:$BD$9)</f>
        <v>#N/A</v>
      </c>
      <c r="CE328" s="105" t="e">
        <f>LOOKUP(L328,dati!BE329:BF347)</f>
        <v>#N/A</v>
      </c>
    </row>
    <row r="329" spans="1:83" ht="30" customHeight="1" x14ac:dyDescent="0.25">
      <c r="A329" s="209">
        <f t="shared" si="25"/>
        <v>326</v>
      </c>
      <c r="B329" s="179"/>
      <c r="C329" s="192"/>
      <c r="D329" s="193"/>
      <c r="E329" s="194"/>
      <c r="F329" s="200"/>
      <c r="G329" s="186"/>
      <c r="H329" s="186"/>
      <c r="I329" s="186"/>
      <c r="J329" s="186"/>
      <c r="K329" s="187" t="str">
        <f>IF(L329="","",LOOKUP(L329,dati!$BE$5:$BF$27))</f>
        <v/>
      </c>
      <c r="L329" s="187"/>
      <c r="M329" s="188"/>
      <c r="N329" s="186"/>
      <c r="O329" s="186" t="s">
        <v>947</v>
      </c>
      <c r="P329" s="186" t="s">
        <v>947</v>
      </c>
      <c r="Q329" s="186" t="s">
        <v>947</v>
      </c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9"/>
      <c r="AI329" s="186"/>
      <c r="AJ329" s="186"/>
      <c r="AK329" s="186"/>
      <c r="AL329" s="186"/>
      <c r="AM329" s="186"/>
      <c r="AN329" s="186"/>
      <c r="AO329" s="186"/>
      <c r="AP329" s="186"/>
      <c r="AQ329" s="186"/>
      <c r="AR329" s="187"/>
      <c r="AS329" s="187"/>
      <c r="AT329" s="187"/>
      <c r="AU329" s="187">
        <f t="shared" si="22"/>
        <v>0</v>
      </c>
      <c r="AV329" s="187" t="e">
        <f>IF(AU329="","",LOOKUP(AU329,dati!$AY$4:$AZ$8))</f>
        <v>#N/A</v>
      </c>
      <c r="AW329" s="190" t="e">
        <f t="shared" si="23"/>
        <v>#N/A</v>
      </c>
      <c r="AX329" s="191"/>
      <c r="AY329" s="191"/>
      <c r="AZ329" s="206"/>
      <c r="BA329" s="102">
        <f>LOOKUP(O329,dati!$I$4:$J$6)</f>
        <v>0</v>
      </c>
      <c r="BB329" s="102">
        <f>LOOKUP(P329,dati!$K$4:$L$6)</f>
        <v>0</v>
      </c>
      <c r="BC329" s="102">
        <f>LOOKUP(Q329,dati!$M$4:$N$6)</f>
        <v>0</v>
      </c>
      <c r="BD329" s="102" t="e">
        <f>LOOKUP(R329,dati!$O$4:$P$6)</f>
        <v>#N/A</v>
      </c>
      <c r="BE329" s="102" t="e">
        <f>LOOKUP(S329,dati!$Q$4:$R$6)</f>
        <v>#N/A</v>
      </c>
      <c r="BF329" s="102" t="e">
        <f>LOOKUP(V329,dati!$S$4:$T$5)</f>
        <v>#N/A</v>
      </c>
      <c r="BG329" s="102" t="e">
        <f>LOOKUP(W329,dati!$U$4:$V$5)</f>
        <v>#N/A</v>
      </c>
      <c r="BH329" s="102" t="e">
        <f>LOOKUP(X329,dati!$W$4:$X$5)</f>
        <v>#N/A</v>
      </c>
      <c r="BI329" s="102" t="e">
        <f>LOOKUP(Y329,dati!$Y$4:$Z$5)</f>
        <v>#N/A</v>
      </c>
      <c r="BJ329" s="102" t="e">
        <f>LOOKUP(Z329,dati!$AA$4:$AB$6)</f>
        <v>#N/A</v>
      </c>
      <c r="BK329" s="102" t="e">
        <f>LOOKUP(AB329,dati!$AC$4:$AD$6)</f>
        <v>#N/A</v>
      </c>
      <c r="BL329" s="102" t="e">
        <f>LOOKUP(AE329,dati!$AE$4:$AF$5)</f>
        <v>#N/A</v>
      </c>
      <c r="BM329" s="102" t="e">
        <f>LOOKUP(AF329,dati!$AG$4:$AH$5)</f>
        <v>#N/A</v>
      </c>
      <c r="BN329" s="102" t="e">
        <f>LOOKUP(AG329,dati!$AI$4:$AJ$6)</f>
        <v>#N/A</v>
      </c>
      <c r="BO329" s="102" t="e">
        <f>LOOKUP(AI329,dati!$AK$4:$AL$5)</f>
        <v>#N/A</v>
      </c>
      <c r="BP329" s="102" t="e">
        <f>LOOKUP(AJ329,dati!$AM$4:$AN$5)</f>
        <v>#N/A</v>
      </c>
      <c r="BQ329" s="102" t="e">
        <f>LOOKUP(AK329,dati!$AO$4:$AP$6)</f>
        <v>#N/A</v>
      </c>
      <c r="BR329" s="102" t="str">
        <f>IF(AL329="","#N/D",LOOKUP(AL329,dati!$AQ$4:$AR$6))</f>
        <v>#N/D</v>
      </c>
      <c r="BS329" s="102" t="e">
        <f>LOOKUP(AN329,dati!$AS$4:$AT$5)</f>
        <v>#N/A</v>
      </c>
      <c r="BT329" s="102" t="e">
        <f>LOOKUP(AO329,dati!$AU$4:$AV$5)</f>
        <v>#N/A</v>
      </c>
      <c r="BV329" s="102">
        <f>IF(AND(R329="NO",Q329="SI",P329="SI",O329="SI"),dati!$AY$4,0)</f>
        <v>0</v>
      </c>
      <c r="BW329" s="102">
        <f>IF(AND(R329="NO",Q329="SI",P329="NO",O329="SI"),dati!$AY$5,0)</f>
        <v>0</v>
      </c>
      <c r="BX329" s="102">
        <f>IF(AND(R329="NO",Q329="SI",P329="SI",O329="NO"),dati!$AY$5,0)</f>
        <v>0</v>
      </c>
      <c r="BY329" s="102">
        <f>IF(AND(R329="NO",Q329="SI",P329="NO",O329="NO"),dati!$AY$6,0)</f>
        <v>0</v>
      </c>
      <c r="BZ329" s="102">
        <f>IF(AND(R329="NO",Q329="NO"),dati!$AY$7,0)</f>
        <v>0</v>
      </c>
      <c r="CA329" s="102">
        <f>IF(R329="SI",dati!$AY$8,0)</f>
        <v>0</v>
      </c>
      <c r="CC329" s="103" t="str">
        <f t="shared" si="24"/>
        <v xml:space="preserve"> XX XX XX</v>
      </c>
      <c r="CD329" s="104" t="e">
        <f>LOOKUP(CC329,dati!$BC$4:$BD$9)</f>
        <v>#N/A</v>
      </c>
      <c r="CE329" s="105" t="e">
        <f>LOOKUP(L329,dati!BE330:BF348)</f>
        <v>#N/A</v>
      </c>
    </row>
    <row r="330" spans="1:83" ht="30" customHeight="1" x14ac:dyDescent="0.25">
      <c r="A330" s="209">
        <f t="shared" si="25"/>
        <v>327</v>
      </c>
      <c r="B330" s="179"/>
      <c r="C330" s="192"/>
      <c r="D330" s="193"/>
      <c r="E330" s="194"/>
      <c r="F330" s="200"/>
      <c r="G330" s="186"/>
      <c r="H330" s="186"/>
      <c r="I330" s="186"/>
      <c r="J330" s="186"/>
      <c r="K330" s="187" t="str">
        <f>IF(L330="","",LOOKUP(L330,dati!$BE$5:$BF$27))</f>
        <v/>
      </c>
      <c r="L330" s="187"/>
      <c r="M330" s="188"/>
      <c r="N330" s="186"/>
      <c r="O330" s="186" t="s">
        <v>947</v>
      </c>
      <c r="P330" s="186" t="s">
        <v>947</v>
      </c>
      <c r="Q330" s="186" t="s">
        <v>947</v>
      </c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9"/>
      <c r="AI330" s="186"/>
      <c r="AJ330" s="186"/>
      <c r="AK330" s="186"/>
      <c r="AL330" s="186"/>
      <c r="AM330" s="186"/>
      <c r="AN330" s="186"/>
      <c r="AO330" s="186"/>
      <c r="AP330" s="186"/>
      <c r="AQ330" s="186"/>
      <c r="AR330" s="187"/>
      <c r="AS330" s="187"/>
      <c r="AT330" s="187"/>
      <c r="AU330" s="187">
        <f t="shared" ref="AU330:AU393" si="26">BV330+BW330+BX330+BY330+BZ330+CA330</f>
        <v>0</v>
      </c>
      <c r="AV330" s="187" t="e">
        <f>IF(AU330="","",LOOKUP(AU330,dati!$AY$4:$AZ$8))</f>
        <v>#N/A</v>
      </c>
      <c r="AW330" s="190" t="e">
        <f t="shared" ref="AW330:AW393" si="27">((BD330*(BE330+BJ330+BK330+BO330+(BR330*BS330)))+(BC330*(BE330+BF330+BH330+BM330+BP330+BQ330+BT330))+(BB330*(BM330+BH330+BK330+BN330+BQ330+(BS330*BR330)+BT330))+(BA330*(BF330+BJ330+BL330+BN330)))*(BI330+BG330)*AV330</f>
        <v>#N/A</v>
      </c>
      <c r="AX330" s="191"/>
      <c r="AY330" s="191"/>
      <c r="AZ330" s="206"/>
      <c r="BA330" s="102">
        <f>LOOKUP(O330,dati!$I$4:$J$6)</f>
        <v>0</v>
      </c>
      <c r="BB330" s="102">
        <f>LOOKUP(P330,dati!$K$4:$L$6)</f>
        <v>0</v>
      </c>
      <c r="BC330" s="102">
        <f>LOOKUP(Q330,dati!$M$4:$N$6)</f>
        <v>0</v>
      </c>
      <c r="BD330" s="102" t="e">
        <f>LOOKUP(R330,dati!$O$4:$P$6)</f>
        <v>#N/A</v>
      </c>
      <c r="BE330" s="102" t="e">
        <f>LOOKUP(S330,dati!$Q$4:$R$6)</f>
        <v>#N/A</v>
      </c>
      <c r="BF330" s="102" t="e">
        <f>LOOKUP(V330,dati!$S$4:$T$5)</f>
        <v>#N/A</v>
      </c>
      <c r="BG330" s="102" t="e">
        <f>LOOKUP(W330,dati!$U$4:$V$5)</f>
        <v>#N/A</v>
      </c>
      <c r="BH330" s="102" t="e">
        <f>LOOKUP(X330,dati!$W$4:$X$5)</f>
        <v>#N/A</v>
      </c>
      <c r="BI330" s="102" t="e">
        <f>LOOKUP(Y330,dati!$Y$4:$Z$5)</f>
        <v>#N/A</v>
      </c>
      <c r="BJ330" s="102" t="e">
        <f>LOOKUP(Z330,dati!$AA$4:$AB$6)</f>
        <v>#N/A</v>
      </c>
      <c r="BK330" s="102" t="e">
        <f>LOOKUP(AB330,dati!$AC$4:$AD$6)</f>
        <v>#N/A</v>
      </c>
      <c r="BL330" s="102" t="e">
        <f>LOOKUP(AE330,dati!$AE$4:$AF$5)</f>
        <v>#N/A</v>
      </c>
      <c r="BM330" s="102" t="e">
        <f>LOOKUP(AF330,dati!$AG$4:$AH$5)</f>
        <v>#N/A</v>
      </c>
      <c r="BN330" s="102" t="e">
        <f>LOOKUP(AG330,dati!$AI$4:$AJ$6)</f>
        <v>#N/A</v>
      </c>
      <c r="BO330" s="102" t="e">
        <f>LOOKUP(AI330,dati!$AK$4:$AL$5)</f>
        <v>#N/A</v>
      </c>
      <c r="BP330" s="102" t="e">
        <f>LOOKUP(AJ330,dati!$AM$4:$AN$5)</f>
        <v>#N/A</v>
      </c>
      <c r="BQ330" s="102" t="e">
        <f>LOOKUP(AK330,dati!$AO$4:$AP$6)</f>
        <v>#N/A</v>
      </c>
      <c r="BR330" s="102" t="str">
        <f>IF(AL330="","#N/D",LOOKUP(AL330,dati!$AQ$4:$AR$6))</f>
        <v>#N/D</v>
      </c>
      <c r="BS330" s="102" t="e">
        <f>LOOKUP(AN330,dati!$AS$4:$AT$5)</f>
        <v>#N/A</v>
      </c>
      <c r="BT330" s="102" t="e">
        <f>LOOKUP(AO330,dati!$AU$4:$AV$5)</f>
        <v>#N/A</v>
      </c>
      <c r="BV330" s="102">
        <f>IF(AND(R330="NO",Q330="SI",P330="SI",O330="SI"),dati!$AY$4,0)</f>
        <v>0</v>
      </c>
      <c r="BW330" s="102">
        <f>IF(AND(R330="NO",Q330="SI",P330="NO",O330="SI"),dati!$AY$5,0)</f>
        <v>0</v>
      </c>
      <c r="BX330" s="102">
        <f>IF(AND(R330="NO",Q330="SI",P330="SI",O330="NO"),dati!$AY$5,0)</f>
        <v>0</v>
      </c>
      <c r="BY330" s="102">
        <f>IF(AND(R330="NO",Q330="SI",P330="NO",O330="NO"),dati!$AY$6,0)</f>
        <v>0</v>
      </c>
      <c r="BZ330" s="102">
        <f>IF(AND(R330="NO",Q330="NO"),dati!$AY$7,0)</f>
        <v>0</v>
      </c>
      <c r="CA330" s="102">
        <f>IF(R330="SI",dati!$AY$8,0)</f>
        <v>0</v>
      </c>
      <c r="CC330" s="103" t="str">
        <f t="shared" ref="CC330:CC393" si="28">CONCATENATE(R330," ",Q330," ",P330," ",O330)</f>
        <v xml:space="preserve"> XX XX XX</v>
      </c>
      <c r="CD330" s="104" t="e">
        <f>LOOKUP(CC330,dati!$BC$4:$BD$9)</f>
        <v>#N/A</v>
      </c>
      <c r="CE330" s="105" t="e">
        <f>LOOKUP(L330,dati!BE331:BF349)</f>
        <v>#N/A</v>
      </c>
    </row>
    <row r="331" spans="1:83" ht="30" customHeight="1" x14ac:dyDescent="0.25">
      <c r="A331" s="209">
        <f t="shared" si="25"/>
        <v>328</v>
      </c>
      <c r="B331" s="179"/>
      <c r="C331" s="192"/>
      <c r="D331" s="193"/>
      <c r="E331" s="194"/>
      <c r="F331" s="200"/>
      <c r="G331" s="186"/>
      <c r="H331" s="186"/>
      <c r="I331" s="186"/>
      <c r="J331" s="186"/>
      <c r="K331" s="187" t="str">
        <f>IF(L331="","",LOOKUP(L331,dati!$BE$5:$BF$27))</f>
        <v/>
      </c>
      <c r="L331" s="187"/>
      <c r="M331" s="188"/>
      <c r="N331" s="186"/>
      <c r="O331" s="186" t="s">
        <v>947</v>
      </c>
      <c r="P331" s="186" t="s">
        <v>947</v>
      </c>
      <c r="Q331" s="186" t="s">
        <v>947</v>
      </c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9"/>
      <c r="AI331" s="186"/>
      <c r="AJ331" s="186"/>
      <c r="AK331" s="186"/>
      <c r="AL331" s="186"/>
      <c r="AM331" s="186"/>
      <c r="AN331" s="186"/>
      <c r="AO331" s="186"/>
      <c r="AP331" s="186"/>
      <c r="AQ331" s="186"/>
      <c r="AR331" s="187"/>
      <c r="AS331" s="187"/>
      <c r="AT331" s="187"/>
      <c r="AU331" s="187">
        <f t="shared" si="26"/>
        <v>0</v>
      </c>
      <c r="AV331" s="187" t="e">
        <f>IF(AU331="","",LOOKUP(AU331,dati!$AY$4:$AZ$8))</f>
        <v>#N/A</v>
      </c>
      <c r="AW331" s="190" t="e">
        <f t="shared" si="27"/>
        <v>#N/A</v>
      </c>
      <c r="AX331" s="191"/>
      <c r="AY331" s="191"/>
      <c r="AZ331" s="206"/>
      <c r="BA331" s="102">
        <f>LOOKUP(O331,dati!$I$4:$J$6)</f>
        <v>0</v>
      </c>
      <c r="BB331" s="102">
        <f>LOOKUP(P331,dati!$K$4:$L$6)</f>
        <v>0</v>
      </c>
      <c r="BC331" s="102">
        <f>LOOKUP(Q331,dati!$M$4:$N$6)</f>
        <v>0</v>
      </c>
      <c r="BD331" s="102" t="e">
        <f>LOOKUP(R331,dati!$O$4:$P$6)</f>
        <v>#N/A</v>
      </c>
      <c r="BE331" s="102" t="e">
        <f>LOOKUP(S331,dati!$Q$4:$R$6)</f>
        <v>#N/A</v>
      </c>
      <c r="BF331" s="102" t="e">
        <f>LOOKUP(V331,dati!$S$4:$T$5)</f>
        <v>#N/A</v>
      </c>
      <c r="BG331" s="102" t="e">
        <f>LOOKUP(W331,dati!$U$4:$V$5)</f>
        <v>#N/A</v>
      </c>
      <c r="BH331" s="102" t="e">
        <f>LOOKUP(X331,dati!$W$4:$X$5)</f>
        <v>#N/A</v>
      </c>
      <c r="BI331" s="102" t="e">
        <f>LOOKUP(Y331,dati!$Y$4:$Z$5)</f>
        <v>#N/A</v>
      </c>
      <c r="BJ331" s="102" t="e">
        <f>LOOKUP(Z331,dati!$AA$4:$AB$6)</f>
        <v>#N/A</v>
      </c>
      <c r="BK331" s="102" t="e">
        <f>LOOKUP(AB331,dati!$AC$4:$AD$6)</f>
        <v>#N/A</v>
      </c>
      <c r="BL331" s="102" t="e">
        <f>LOOKUP(AE331,dati!$AE$4:$AF$5)</f>
        <v>#N/A</v>
      </c>
      <c r="BM331" s="102" t="e">
        <f>LOOKUP(AF331,dati!$AG$4:$AH$5)</f>
        <v>#N/A</v>
      </c>
      <c r="BN331" s="102" t="e">
        <f>LOOKUP(AG331,dati!$AI$4:$AJ$6)</f>
        <v>#N/A</v>
      </c>
      <c r="BO331" s="102" t="e">
        <f>LOOKUP(AI331,dati!$AK$4:$AL$5)</f>
        <v>#N/A</v>
      </c>
      <c r="BP331" s="102" t="e">
        <f>LOOKUP(AJ331,dati!$AM$4:$AN$5)</f>
        <v>#N/A</v>
      </c>
      <c r="BQ331" s="102" t="e">
        <f>LOOKUP(AK331,dati!$AO$4:$AP$6)</f>
        <v>#N/A</v>
      </c>
      <c r="BR331" s="102" t="str">
        <f>IF(AL331="","#N/D",LOOKUP(AL331,dati!$AQ$4:$AR$6))</f>
        <v>#N/D</v>
      </c>
      <c r="BS331" s="102" t="e">
        <f>LOOKUP(AN331,dati!$AS$4:$AT$5)</f>
        <v>#N/A</v>
      </c>
      <c r="BT331" s="102" t="e">
        <f>LOOKUP(AO331,dati!$AU$4:$AV$5)</f>
        <v>#N/A</v>
      </c>
      <c r="BV331" s="102">
        <f>IF(AND(R331="NO",Q331="SI",P331="SI",O331="SI"),dati!$AY$4,0)</f>
        <v>0</v>
      </c>
      <c r="BW331" s="102">
        <f>IF(AND(R331="NO",Q331="SI",P331="NO",O331="SI"),dati!$AY$5,0)</f>
        <v>0</v>
      </c>
      <c r="BX331" s="102">
        <f>IF(AND(R331="NO",Q331="SI",P331="SI",O331="NO"),dati!$AY$5,0)</f>
        <v>0</v>
      </c>
      <c r="BY331" s="102">
        <f>IF(AND(R331="NO",Q331="SI",P331="NO",O331="NO"),dati!$AY$6,0)</f>
        <v>0</v>
      </c>
      <c r="BZ331" s="102">
        <f>IF(AND(R331="NO",Q331="NO"),dati!$AY$7,0)</f>
        <v>0</v>
      </c>
      <c r="CA331" s="102">
        <f>IF(R331="SI",dati!$AY$8,0)</f>
        <v>0</v>
      </c>
      <c r="CC331" s="103" t="str">
        <f t="shared" si="28"/>
        <v xml:space="preserve"> XX XX XX</v>
      </c>
      <c r="CD331" s="104" t="e">
        <f>LOOKUP(CC331,dati!$BC$4:$BD$9)</f>
        <v>#N/A</v>
      </c>
      <c r="CE331" s="105" t="e">
        <f>LOOKUP(L331,dati!BE332:BF350)</f>
        <v>#N/A</v>
      </c>
    </row>
    <row r="332" spans="1:83" ht="30" customHeight="1" x14ac:dyDescent="0.25">
      <c r="A332" s="209">
        <f t="shared" si="25"/>
        <v>329</v>
      </c>
      <c r="B332" s="179"/>
      <c r="C332" s="192"/>
      <c r="D332" s="193"/>
      <c r="E332" s="194"/>
      <c r="F332" s="200"/>
      <c r="G332" s="186"/>
      <c r="H332" s="186"/>
      <c r="I332" s="186"/>
      <c r="J332" s="186"/>
      <c r="K332" s="187" t="str">
        <f>IF(L332="","",LOOKUP(L332,dati!$BE$5:$BF$27))</f>
        <v/>
      </c>
      <c r="L332" s="187"/>
      <c r="M332" s="188"/>
      <c r="N332" s="186"/>
      <c r="O332" s="186" t="s">
        <v>947</v>
      </c>
      <c r="P332" s="186" t="s">
        <v>947</v>
      </c>
      <c r="Q332" s="186" t="s">
        <v>947</v>
      </c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9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7"/>
      <c r="AS332" s="187"/>
      <c r="AT332" s="187"/>
      <c r="AU332" s="187">
        <f t="shared" si="26"/>
        <v>0</v>
      </c>
      <c r="AV332" s="187" t="e">
        <f>IF(AU332="","",LOOKUP(AU332,dati!$AY$4:$AZ$8))</f>
        <v>#N/A</v>
      </c>
      <c r="AW332" s="190" t="e">
        <f t="shared" si="27"/>
        <v>#N/A</v>
      </c>
      <c r="AX332" s="191"/>
      <c r="AY332" s="191"/>
      <c r="AZ332" s="206"/>
      <c r="BA332" s="102">
        <f>LOOKUP(O332,dati!$I$4:$J$6)</f>
        <v>0</v>
      </c>
      <c r="BB332" s="102">
        <f>LOOKUP(P332,dati!$K$4:$L$6)</f>
        <v>0</v>
      </c>
      <c r="BC332" s="102">
        <f>LOOKUP(Q332,dati!$M$4:$N$6)</f>
        <v>0</v>
      </c>
      <c r="BD332" s="102" t="e">
        <f>LOOKUP(R332,dati!$O$4:$P$6)</f>
        <v>#N/A</v>
      </c>
      <c r="BE332" s="102" t="e">
        <f>LOOKUP(S332,dati!$Q$4:$R$6)</f>
        <v>#N/A</v>
      </c>
      <c r="BF332" s="102" t="e">
        <f>LOOKUP(V332,dati!$S$4:$T$5)</f>
        <v>#N/A</v>
      </c>
      <c r="BG332" s="102" t="e">
        <f>LOOKUP(W332,dati!$U$4:$V$5)</f>
        <v>#N/A</v>
      </c>
      <c r="BH332" s="102" t="e">
        <f>LOOKUP(X332,dati!$W$4:$X$5)</f>
        <v>#N/A</v>
      </c>
      <c r="BI332" s="102" t="e">
        <f>LOOKUP(Y332,dati!$Y$4:$Z$5)</f>
        <v>#N/A</v>
      </c>
      <c r="BJ332" s="102" t="e">
        <f>LOOKUP(Z332,dati!$AA$4:$AB$6)</f>
        <v>#N/A</v>
      </c>
      <c r="BK332" s="102" t="e">
        <f>LOOKUP(AB332,dati!$AC$4:$AD$6)</f>
        <v>#N/A</v>
      </c>
      <c r="BL332" s="102" t="e">
        <f>LOOKUP(AE332,dati!$AE$4:$AF$5)</f>
        <v>#N/A</v>
      </c>
      <c r="BM332" s="102" t="e">
        <f>LOOKUP(AF332,dati!$AG$4:$AH$5)</f>
        <v>#N/A</v>
      </c>
      <c r="BN332" s="102" t="e">
        <f>LOOKUP(AG332,dati!$AI$4:$AJ$6)</f>
        <v>#N/A</v>
      </c>
      <c r="BO332" s="102" t="e">
        <f>LOOKUP(AI332,dati!$AK$4:$AL$5)</f>
        <v>#N/A</v>
      </c>
      <c r="BP332" s="102" t="e">
        <f>LOOKUP(AJ332,dati!$AM$4:$AN$5)</f>
        <v>#N/A</v>
      </c>
      <c r="BQ332" s="102" t="e">
        <f>LOOKUP(AK332,dati!$AO$4:$AP$6)</f>
        <v>#N/A</v>
      </c>
      <c r="BR332" s="102" t="str">
        <f>IF(AL332="","#N/D",LOOKUP(AL332,dati!$AQ$4:$AR$6))</f>
        <v>#N/D</v>
      </c>
      <c r="BS332" s="102" t="e">
        <f>LOOKUP(AN332,dati!$AS$4:$AT$5)</f>
        <v>#N/A</v>
      </c>
      <c r="BT332" s="102" t="e">
        <f>LOOKUP(AO332,dati!$AU$4:$AV$5)</f>
        <v>#N/A</v>
      </c>
      <c r="BV332" s="102">
        <f>IF(AND(R332="NO",Q332="SI",P332="SI",O332="SI"),dati!$AY$4,0)</f>
        <v>0</v>
      </c>
      <c r="BW332" s="102">
        <f>IF(AND(R332="NO",Q332="SI",P332="NO",O332="SI"),dati!$AY$5,0)</f>
        <v>0</v>
      </c>
      <c r="BX332" s="102">
        <f>IF(AND(R332="NO",Q332="SI",P332="SI",O332="NO"),dati!$AY$5,0)</f>
        <v>0</v>
      </c>
      <c r="BY332" s="102">
        <f>IF(AND(R332="NO",Q332="SI",P332="NO",O332="NO"),dati!$AY$6,0)</f>
        <v>0</v>
      </c>
      <c r="BZ332" s="102">
        <f>IF(AND(R332="NO",Q332="NO"),dati!$AY$7,0)</f>
        <v>0</v>
      </c>
      <c r="CA332" s="102">
        <f>IF(R332="SI",dati!$AY$8,0)</f>
        <v>0</v>
      </c>
      <c r="CC332" s="103" t="str">
        <f t="shared" si="28"/>
        <v xml:space="preserve"> XX XX XX</v>
      </c>
      <c r="CD332" s="104" t="e">
        <f>LOOKUP(CC332,dati!$BC$4:$BD$9)</f>
        <v>#N/A</v>
      </c>
      <c r="CE332" s="105" t="e">
        <f>LOOKUP(L332,dati!BE333:BF351)</f>
        <v>#N/A</v>
      </c>
    </row>
    <row r="333" spans="1:83" ht="30" customHeight="1" x14ac:dyDescent="0.25">
      <c r="A333" s="209">
        <f t="shared" si="25"/>
        <v>330</v>
      </c>
      <c r="B333" s="179"/>
      <c r="C333" s="192"/>
      <c r="D333" s="193"/>
      <c r="E333" s="194"/>
      <c r="F333" s="200"/>
      <c r="G333" s="186"/>
      <c r="H333" s="186"/>
      <c r="I333" s="186"/>
      <c r="J333" s="186"/>
      <c r="K333" s="187" t="str">
        <f>IF(L333="","",LOOKUP(L333,dati!$BE$5:$BF$27))</f>
        <v/>
      </c>
      <c r="L333" s="187"/>
      <c r="M333" s="188"/>
      <c r="N333" s="186"/>
      <c r="O333" s="186" t="s">
        <v>947</v>
      </c>
      <c r="P333" s="186" t="s">
        <v>947</v>
      </c>
      <c r="Q333" s="186" t="s">
        <v>947</v>
      </c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9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7"/>
      <c r="AS333" s="187"/>
      <c r="AT333" s="187"/>
      <c r="AU333" s="187">
        <f t="shared" si="26"/>
        <v>0</v>
      </c>
      <c r="AV333" s="187" t="e">
        <f>IF(AU333="","",LOOKUP(AU333,dati!$AY$4:$AZ$8))</f>
        <v>#N/A</v>
      </c>
      <c r="AW333" s="190" t="e">
        <f t="shared" si="27"/>
        <v>#N/A</v>
      </c>
      <c r="AX333" s="191"/>
      <c r="AY333" s="191"/>
      <c r="AZ333" s="206"/>
      <c r="BA333" s="102">
        <f>LOOKUP(O333,dati!$I$4:$J$6)</f>
        <v>0</v>
      </c>
      <c r="BB333" s="102">
        <f>LOOKUP(P333,dati!$K$4:$L$6)</f>
        <v>0</v>
      </c>
      <c r="BC333" s="102">
        <f>LOOKUP(Q333,dati!$M$4:$N$6)</f>
        <v>0</v>
      </c>
      <c r="BD333" s="102" t="e">
        <f>LOOKUP(R333,dati!$O$4:$P$6)</f>
        <v>#N/A</v>
      </c>
      <c r="BE333" s="102" t="e">
        <f>LOOKUP(S333,dati!$Q$4:$R$6)</f>
        <v>#N/A</v>
      </c>
      <c r="BF333" s="102" t="e">
        <f>LOOKUP(V333,dati!$S$4:$T$5)</f>
        <v>#N/A</v>
      </c>
      <c r="BG333" s="102" t="e">
        <f>LOOKUP(W333,dati!$U$4:$V$5)</f>
        <v>#N/A</v>
      </c>
      <c r="BH333" s="102" t="e">
        <f>LOOKUP(X333,dati!$W$4:$X$5)</f>
        <v>#N/A</v>
      </c>
      <c r="BI333" s="102" t="e">
        <f>LOOKUP(Y333,dati!$Y$4:$Z$5)</f>
        <v>#N/A</v>
      </c>
      <c r="BJ333" s="102" t="e">
        <f>LOOKUP(Z333,dati!$AA$4:$AB$6)</f>
        <v>#N/A</v>
      </c>
      <c r="BK333" s="102" t="e">
        <f>LOOKUP(AB333,dati!$AC$4:$AD$6)</f>
        <v>#N/A</v>
      </c>
      <c r="BL333" s="102" t="e">
        <f>LOOKUP(AE333,dati!$AE$4:$AF$5)</f>
        <v>#N/A</v>
      </c>
      <c r="BM333" s="102" t="e">
        <f>LOOKUP(AF333,dati!$AG$4:$AH$5)</f>
        <v>#N/A</v>
      </c>
      <c r="BN333" s="102" t="e">
        <f>LOOKUP(AG333,dati!$AI$4:$AJ$6)</f>
        <v>#N/A</v>
      </c>
      <c r="BO333" s="102" t="e">
        <f>LOOKUP(AI333,dati!$AK$4:$AL$5)</f>
        <v>#N/A</v>
      </c>
      <c r="BP333" s="102" t="e">
        <f>LOOKUP(AJ333,dati!$AM$4:$AN$5)</f>
        <v>#N/A</v>
      </c>
      <c r="BQ333" s="102" t="e">
        <f>LOOKUP(AK333,dati!$AO$4:$AP$6)</f>
        <v>#N/A</v>
      </c>
      <c r="BR333" s="102" t="str">
        <f>IF(AL333="","#N/D",LOOKUP(AL333,dati!$AQ$4:$AR$6))</f>
        <v>#N/D</v>
      </c>
      <c r="BS333" s="102" t="e">
        <f>LOOKUP(AN333,dati!$AS$4:$AT$5)</f>
        <v>#N/A</v>
      </c>
      <c r="BT333" s="102" t="e">
        <f>LOOKUP(AO333,dati!$AU$4:$AV$5)</f>
        <v>#N/A</v>
      </c>
      <c r="BV333" s="102">
        <f>IF(AND(R333="NO",Q333="SI",P333="SI",O333="SI"),dati!$AY$4,0)</f>
        <v>0</v>
      </c>
      <c r="BW333" s="102">
        <f>IF(AND(R333="NO",Q333="SI",P333="NO",O333="SI"),dati!$AY$5,0)</f>
        <v>0</v>
      </c>
      <c r="BX333" s="102">
        <f>IF(AND(R333="NO",Q333="SI",P333="SI",O333="NO"),dati!$AY$5,0)</f>
        <v>0</v>
      </c>
      <c r="BY333" s="102">
        <f>IF(AND(R333="NO",Q333="SI",P333="NO",O333="NO"),dati!$AY$6,0)</f>
        <v>0</v>
      </c>
      <c r="BZ333" s="102">
        <f>IF(AND(R333="NO",Q333="NO"),dati!$AY$7,0)</f>
        <v>0</v>
      </c>
      <c r="CA333" s="102">
        <f>IF(R333="SI",dati!$AY$8,0)</f>
        <v>0</v>
      </c>
      <c r="CC333" s="103" t="str">
        <f t="shared" si="28"/>
        <v xml:space="preserve"> XX XX XX</v>
      </c>
      <c r="CD333" s="104" t="e">
        <f>LOOKUP(CC333,dati!$BC$4:$BD$9)</f>
        <v>#N/A</v>
      </c>
      <c r="CE333" s="105" t="e">
        <f>LOOKUP(L333,dati!BE334:BF352)</f>
        <v>#N/A</v>
      </c>
    </row>
    <row r="334" spans="1:83" ht="30" customHeight="1" x14ac:dyDescent="0.25">
      <c r="A334" s="209">
        <f t="shared" si="25"/>
        <v>331</v>
      </c>
      <c r="B334" s="179"/>
      <c r="C334" s="192"/>
      <c r="D334" s="193"/>
      <c r="E334" s="194"/>
      <c r="F334" s="200"/>
      <c r="G334" s="186"/>
      <c r="H334" s="186"/>
      <c r="I334" s="186"/>
      <c r="J334" s="186"/>
      <c r="K334" s="187" t="str">
        <f>IF(L334="","",LOOKUP(L334,dati!$BE$5:$BF$27))</f>
        <v/>
      </c>
      <c r="L334" s="187"/>
      <c r="M334" s="188"/>
      <c r="N334" s="186"/>
      <c r="O334" s="186" t="s">
        <v>947</v>
      </c>
      <c r="P334" s="186" t="s">
        <v>947</v>
      </c>
      <c r="Q334" s="186" t="s">
        <v>947</v>
      </c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9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7"/>
      <c r="AS334" s="187"/>
      <c r="AT334" s="187"/>
      <c r="AU334" s="187">
        <f t="shared" si="26"/>
        <v>0</v>
      </c>
      <c r="AV334" s="187" t="e">
        <f>IF(AU334="","",LOOKUP(AU334,dati!$AY$4:$AZ$8))</f>
        <v>#N/A</v>
      </c>
      <c r="AW334" s="190" t="e">
        <f t="shared" si="27"/>
        <v>#N/A</v>
      </c>
      <c r="AX334" s="191"/>
      <c r="AY334" s="191"/>
      <c r="AZ334" s="206"/>
      <c r="BA334" s="102">
        <f>LOOKUP(O334,dati!$I$4:$J$6)</f>
        <v>0</v>
      </c>
      <c r="BB334" s="102">
        <f>LOOKUP(P334,dati!$K$4:$L$6)</f>
        <v>0</v>
      </c>
      <c r="BC334" s="102">
        <f>LOOKUP(Q334,dati!$M$4:$N$6)</f>
        <v>0</v>
      </c>
      <c r="BD334" s="102" t="e">
        <f>LOOKUP(R334,dati!$O$4:$P$6)</f>
        <v>#N/A</v>
      </c>
      <c r="BE334" s="102" t="e">
        <f>LOOKUP(S334,dati!$Q$4:$R$6)</f>
        <v>#N/A</v>
      </c>
      <c r="BF334" s="102" t="e">
        <f>LOOKUP(V334,dati!$S$4:$T$5)</f>
        <v>#N/A</v>
      </c>
      <c r="BG334" s="102" t="e">
        <f>LOOKUP(W334,dati!$U$4:$V$5)</f>
        <v>#N/A</v>
      </c>
      <c r="BH334" s="102" t="e">
        <f>LOOKUP(X334,dati!$W$4:$X$5)</f>
        <v>#N/A</v>
      </c>
      <c r="BI334" s="102" t="e">
        <f>LOOKUP(Y334,dati!$Y$4:$Z$5)</f>
        <v>#N/A</v>
      </c>
      <c r="BJ334" s="102" t="e">
        <f>LOOKUP(Z334,dati!$AA$4:$AB$6)</f>
        <v>#N/A</v>
      </c>
      <c r="BK334" s="102" t="e">
        <f>LOOKUP(AB334,dati!$AC$4:$AD$6)</f>
        <v>#N/A</v>
      </c>
      <c r="BL334" s="102" t="e">
        <f>LOOKUP(AE334,dati!$AE$4:$AF$5)</f>
        <v>#N/A</v>
      </c>
      <c r="BM334" s="102" t="e">
        <f>LOOKUP(AF334,dati!$AG$4:$AH$5)</f>
        <v>#N/A</v>
      </c>
      <c r="BN334" s="102" t="e">
        <f>LOOKUP(AG334,dati!$AI$4:$AJ$6)</f>
        <v>#N/A</v>
      </c>
      <c r="BO334" s="102" t="e">
        <f>LOOKUP(AI334,dati!$AK$4:$AL$5)</f>
        <v>#N/A</v>
      </c>
      <c r="BP334" s="102" t="e">
        <f>LOOKUP(AJ334,dati!$AM$4:$AN$5)</f>
        <v>#N/A</v>
      </c>
      <c r="BQ334" s="102" t="e">
        <f>LOOKUP(AK334,dati!$AO$4:$AP$6)</f>
        <v>#N/A</v>
      </c>
      <c r="BR334" s="102" t="str">
        <f>IF(AL334="","#N/D",LOOKUP(AL334,dati!$AQ$4:$AR$6))</f>
        <v>#N/D</v>
      </c>
      <c r="BS334" s="102" t="e">
        <f>LOOKUP(AN334,dati!$AS$4:$AT$5)</f>
        <v>#N/A</v>
      </c>
      <c r="BT334" s="102" t="e">
        <f>LOOKUP(AO334,dati!$AU$4:$AV$5)</f>
        <v>#N/A</v>
      </c>
      <c r="BV334" s="102">
        <f>IF(AND(R334="NO",Q334="SI",P334="SI",O334="SI"),dati!$AY$4,0)</f>
        <v>0</v>
      </c>
      <c r="BW334" s="102">
        <f>IF(AND(R334="NO",Q334="SI",P334="NO",O334="SI"),dati!$AY$5,0)</f>
        <v>0</v>
      </c>
      <c r="BX334" s="102">
        <f>IF(AND(R334="NO",Q334="SI",P334="SI",O334="NO"),dati!$AY$5,0)</f>
        <v>0</v>
      </c>
      <c r="BY334" s="102">
        <f>IF(AND(R334="NO",Q334="SI",P334="NO",O334="NO"),dati!$AY$6,0)</f>
        <v>0</v>
      </c>
      <c r="BZ334" s="102">
        <f>IF(AND(R334="NO",Q334="NO"),dati!$AY$7,0)</f>
        <v>0</v>
      </c>
      <c r="CA334" s="102">
        <f>IF(R334="SI",dati!$AY$8,0)</f>
        <v>0</v>
      </c>
      <c r="CC334" s="103" t="str">
        <f t="shared" si="28"/>
        <v xml:space="preserve"> XX XX XX</v>
      </c>
      <c r="CD334" s="104" t="e">
        <f>LOOKUP(CC334,dati!$BC$4:$BD$9)</f>
        <v>#N/A</v>
      </c>
      <c r="CE334" s="105" t="e">
        <f>LOOKUP(L334,dati!BE335:BF353)</f>
        <v>#N/A</v>
      </c>
    </row>
    <row r="335" spans="1:83" ht="30" customHeight="1" x14ac:dyDescent="0.25">
      <c r="A335" s="209">
        <f t="shared" si="25"/>
        <v>332</v>
      </c>
      <c r="B335" s="179"/>
      <c r="C335" s="192"/>
      <c r="D335" s="193"/>
      <c r="E335" s="194"/>
      <c r="F335" s="200"/>
      <c r="G335" s="186"/>
      <c r="H335" s="186"/>
      <c r="I335" s="186"/>
      <c r="J335" s="186"/>
      <c r="K335" s="187" t="str">
        <f>IF(L335="","",LOOKUP(L335,dati!$BE$5:$BF$27))</f>
        <v/>
      </c>
      <c r="L335" s="187"/>
      <c r="M335" s="188"/>
      <c r="N335" s="186"/>
      <c r="O335" s="186" t="s">
        <v>947</v>
      </c>
      <c r="P335" s="186" t="s">
        <v>947</v>
      </c>
      <c r="Q335" s="186" t="s">
        <v>947</v>
      </c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9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7"/>
      <c r="AS335" s="187"/>
      <c r="AT335" s="187"/>
      <c r="AU335" s="187">
        <f t="shared" si="26"/>
        <v>0</v>
      </c>
      <c r="AV335" s="187" t="e">
        <f>IF(AU335="","",LOOKUP(AU335,dati!$AY$4:$AZ$8))</f>
        <v>#N/A</v>
      </c>
      <c r="AW335" s="190" t="e">
        <f t="shared" si="27"/>
        <v>#N/A</v>
      </c>
      <c r="AX335" s="191"/>
      <c r="AY335" s="191"/>
      <c r="AZ335" s="206"/>
      <c r="BA335" s="102">
        <f>LOOKUP(O335,dati!$I$4:$J$6)</f>
        <v>0</v>
      </c>
      <c r="BB335" s="102">
        <f>LOOKUP(P335,dati!$K$4:$L$6)</f>
        <v>0</v>
      </c>
      <c r="BC335" s="102">
        <f>LOOKUP(Q335,dati!$M$4:$N$6)</f>
        <v>0</v>
      </c>
      <c r="BD335" s="102" t="e">
        <f>LOOKUP(R335,dati!$O$4:$P$6)</f>
        <v>#N/A</v>
      </c>
      <c r="BE335" s="102" t="e">
        <f>LOOKUP(S335,dati!$Q$4:$R$6)</f>
        <v>#N/A</v>
      </c>
      <c r="BF335" s="102" t="e">
        <f>LOOKUP(V335,dati!$S$4:$T$5)</f>
        <v>#N/A</v>
      </c>
      <c r="BG335" s="102" t="e">
        <f>LOOKUP(W335,dati!$U$4:$V$5)</f>
        <v>#N/A</v>
      </c>
      <c r="BH335" s="102" t="e">
        <f>LOOKUP(X335,dati!$W$4:$X$5)</f>
        <v>#N/A</v>
      </c>
      <c r="BI335" s="102" t="e">
        <f>LOOKUP(Y335,dati!$Y$4:$Z$5)</f>
        <v>#N/A</v>
      </c>
      <c r="BJ335" s="102" t="e">
        <f>LOOKUP(Z335,dati!$AA$4:$AB$6)</f>
        <v>#N/A</v>
      </c>
      <c r="BK335" s="102" t="e">
        <f>LOOKUP(AB335,dati!$AC$4:$AD$6)</f>
        <v>#N/A</v>
      </c>
      <c r="BL335" s="102" t="e">
        <f>LOOKUP(AE335,dati!$AE$4:$AF$5)</f>
        <v>#N/A</v>
      </c>
      <c r="BM335" s="102" t="e">
        <f>LOOKUP(AF335,dati!$AG$4:$AH$5)</f>
        <v>#N/A</v>
      </c>
      <c r="BN335" s="102" t="e">
        <f>LOOKUP(AG335,dati!$AI$4:$AJ$6)</f>
        <v>#N/A</v>
      </c>
      <c r="BO335" s="102" t="e">
        <f>LOOKUP(AI335,dati!$AK$4:$AL$5)</f>
        <v>#N/A</v>
      </c>
      <c r="BP335" s="102" t="e">
        <f>LOOKUP(AJ335,dati!$AM$4:$AN$5)</f>
        <v>#N/A</v>
      </c>
      <c r="BQ335" s="102" t="e">
        <f>LOOKUP(AK335,dati!$AO$4:$AP$6)</f>
        <v>#N/A</v>
      </c>
      <c r="BR335" s="102" t="str">
        <f>IF(AL335="","#N/D",LOOKUP(AL335,dati!$AQ$4:$AR$6))</f>
        <v>#N/D</v>
      </c>
      <c r="BS335" s="102" t="e">
        <f>LOOKUP(AN335,dati!$AS$4:$AT$5)</f>
        <v>#N/A</v>
      </c>
      <c r="BT335" s="102" t="e">
        <f>LOOKUP(AO335,dati!$AU$4:$AV$5)</f>
        <v>#N/A</v>
      </c>
      <c r="BV335" s="102">
        <f>IF(AND(R335="NO",Q335="SI",P335="SI",O335="SI"),dati!$AY$4,0)</f>
        <v>0</v>
      </c>
      <c r="BW335" s="102">
        <f>IF(AND(R335="NO",Q335="SI",P335="NO",O335="SI"),dati!$AY$5,0)</f>
        <v>0</v>
      </c>
      <c r="BX335" s="102">
        <f>IF(AND(R335="NO",Q335="SI",P335="SI",O335="NO"),dati!$AY$5,0)</f>
        <v>0</v>
      </c>
      <c r="BY335" s="102">
        <f>IF(AND(R335="NO",Q335="SI",P335="NO",O335="NO"),dati!$AY$6,0)</f>
        <v>0</v>
      </c>
      <c r="BZ335" s="102">
        <f>IF(AND(R335="NO",Q335="NO"),dati!$AY$7,0)</f>
        <v>0</v>
      </c>
      <c r="CA335" s="102">
        <f>IF(R335="SI",dati!$AY$8,0)</f>
        <v>0</v>
      </c>
      <c r="CC335" s="103" t="str">
        <f t="shared" si="28"/>
        <v xml:space="preserve"> XX XX XX</v>
      </c>
      <c r="CD335" s="104" t="e">
        <f>LOOKUP(CC335,dati!$BC$4:$BD$9)</f>
        <v>#N/A</v>
      </c>
      <c r="CE335" s="105" t="e">
        <f>LOOKUP(L335,dati!BE336:BF354)</f>
        <v>#N/A</v>
      </c>
    </row>
    <row r="336" spans="1:83" ht="30" customHeight="1" x14ac:dyDescent="0.25">
      <c r="A336" s="209">
        <f t="shared" si="25"/>
        <v>333</v>
      </c>
      <c r="B336" s="179"/>
      <c r="C336" s="192"/>
      <c r="D336" s="193"/>
      <c r="E336" s="194"/>
      <c r="F336" s="200"/>
      <c r="G336" s="186"/>
      <c r="H336" s="186"/>
      <c r="I336" s="186"/>
      <c r="J336" s="186"/>
      <c r="K336" s="187" t="str">
        <f>IF(L336="","",LOOKUP(L336,dati!$BE$5:$BF$27))</f>
        <v/>
      </c>
      <c r="L336" s="187"/>
      <c r="M336" s="188"/>
      <c r="N336" s="186"/>
      <c r="O336" s="186" t="s">
        <v>947</v>
      </c>
      <c r="P336" s="186" t="s">
        <v>947</v>
      </c>
      <c r="Q336" s="186" t="s">
        <v>947</v>
      </c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9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7"/>
      <c r="AS336" s="187"/>
      <c r="AT336" s="187"/>
      <c r="AU336" s="187">
        <f t="shared" si="26"/>
        <v>0</v>
      </c>
      <c r="AV336" s="187" t="e">
        <f>IF(AU336="","",LOOKUP(AU336,dati!$AY$4:$AZ$8))</f>
        <v>#N/A</v>
      </c>
      <c r="AW336" s="190" t="e">
        <f t="shared" si="27"/>
        <v>#N/A</v>
      </c>
      <c r="AX336" s="191"/>
      <c r="AY336" s="191"/>
      <c r="AZ336" s="206"/>
      <c r="BA336" s="102">
        <f>LOOKUP(O336,dati!$I$4:$J$6)</f>
        <v>0</v>
      </c>
      <c r="BB336" s="102">
        <f>LOOKUP(P336,dati!$K$4:$L$6)</f>
        <v>0</v>
      </c>
      <c r="BC336" s="102">
        <f>LOOKUP(Q336,dati!$M$4:$N$6)</f>
        <v>0</v>
      </c>
      <c r="BD336" s="102" t="e">
        <f>LOOKUP(R336,dati!$O$4:$P$6)</f>
        <v>#N/A</v>
      </c>
      <c r="BE336" s="102" t="e">
        <f>LOOKUP(S336,dati!$Q$4:$R$6)</f>
        <v>#N/A</v>
      </c>
      <c r="BF336" s="102" t="e">
        <f>LOOKUP(V336,dati!$S$4:$T$5)</f>
        <v>#N/A</v>
      </c>
      <c r="BG336" s="102" t="e">
        <f>LOOKUP(W336,dati!$U$4:$V$5)</f>
        <v>#N/A</v>
      </c>
      <c r="BH336" s="102" t="e">
        <f>LOOKUP(X336,dati!$W$4:$X$5)</f>
        <v>#N/A</v>
      </c>
      <c r="BI336" s="102" t="e">
        <f>LOOKUP(Y336,dati!$Y$4:$Z$5)</f>
        <v>#N/A</v>
      </c>
      <c r="BJ336" s="102" t="e">
        <f>LOOKUP(Z336,dati!$AA$4:$AB$6)</f>
        <v>#N/A</v>
      </c>
      <c r="BK336" s="102" t="e">
        <f>LOOKUP(AB336,dati!$AC$4:$AD$6)</f>
        <v>#N/A</v>
      </c>
      <c r="BL336" s="102" t="e">
        <f>LOOKUP(AE336,dati!$AE$4:$AF$5)</f>
        <v>#N/A</v>
      </c>
      <c r="BM336" s="102" t="e">
        <f>LOOKUP(AF336,dati!$AG$4:$AH$5)</f>
        <v>#N/A</v>
      </c>
      <c r="BN336" s="102" t="e">
        <f>LOOKUP(AG336,dati!$AI$4:$AJ$6)</f>
        <v>#N/A</v>
      </c>
      <c r="BO336" s="102" t="e">
        <f>LOOKUP(AI336,dati!$AK$4:$AL$5)</f>
        <v>#N/A</v>
      </c>
      <c r="BP336" s="102" t="e">
        <f>LOOKUP(AJ336,dati!$AM$4:$AN$5)</f>
        <v>#N/A</v>
      </c>
      <c r="BQ336" s="102" t="e">
        <f>LOOKUP(AK336,dati!$AO$4:$AP$6)</f>
        <v>#N/A</v>
      </c>
      <c r="BR336" s="102" t="str">
        <f>IF(AL336="","#N/D",LOOKUP(AL336,dati!$AQ$4:$AR$6))</f>
        <v>#N/D</v>
      </c>
      <c r="BS336" s="102" t="e">
        <f>LOOKUP(AN336,dati!$AS$4:$AT$5)</f>
        <v>#N/A</v>
      </c>
      <c r="BT336" s="102" t="e">
        <f>LOOKUP(AO336,dati!$AU$4:$AV$5)</f>
        <v>#N/A</v>
      </c>
      <c r="BV336" s="102">
        <f>IF(AND(R336="NO",Q336="SI",P336="SI",O336="SI"),dati!$AY$4,0)</f>
        <v>0</v>
      </c>
      <c r="BW336" s="102">
        <f>IF(AND(R336="NO",Q336="SI",P336="NO",O336="SI"),dati!$AY$5,0)</f>
        <v>0</v>
      </c>
      <c r="BX336" s="102">
        <f>IF(AND(R336="NO",Q336="SI",P336="SI",O336="NO"),dati!$AY$5,0)</f>
        <v>0</v>
      </c>
      <c r="BY336" s="102">
        <f>IF(AND(R336="NO",Q336="SI",P336="NO",O336="NO"),dati!$AY$6,0)</f>
        <v>0</v>
      </c>
      <c r="BZ336" s="102">
        <f>IF(AND(R336="NO",Q336="NO"),dati!$AY$7,0)</f>
        <v>0</v>
      </c>
      <c r="CA336" s="102">
        <f>IF(R336="SI",dati!$AY$8,0)</f>
        <v>0</v>
      </c>
      <c r="CC336" s="103" t="str">
        <f t="shared" si="28"/>
        <v xml:space="preserve"> XX XX XX</v>
      </c>
      <c r="CD336" s="104" t="e">
        <f>LOOKUP(CC336,dati!$BC$4:$BD$9)</f>
        <v>#N/A</v>
      </c>
      <c r="CE336" s="105" t="e">
        <f>LOOKUP(L336,dati!BE337:BF355)</f>
        <v>#N/A</v>
      </c>
    </row>
    <row r="337" spans="1:83" ht="30" customHeight="1" x14ac:dyDescent="0.25">
      <c r="A337" s="209">
        <f t="shared" si="25"/>
        <v>334</v>
      </c>
      <c r="B337" s="179"/>
      <c r="C337" s="192"/>
      <c r="D337" s="193"/>
      <c r="E337" s="194"/>
      <c r="F337" s="200"/>
      <c r="G337" s="186"/>
      <c r="H337" s="186"/>
      <c r="I337" s="186"/>
      <c r="J337" s="186"/>
      <c r="K337" s="187" t="str">
        <f>IF(L337="","",LOOKUP(L337,dati!$BE$5:$BF$27))</f>
        <v/>
      </c>
      <c r="L337" s="187"/>
      <c r="M337" s="188"/>
      <c r="N337" s="186"/>
      <c r="O337" s="186" t="s">
        <v>947</v>
      </c>
      <c r="P337" s="186" t="s">
        <v>947</v>
      </c>
      <c r="Q337" s="186" t="s">
        <v>947</v>
      </c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9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7"/>
      <c r="AS337" s="187"/>
      <c r="AT337" s="187"/>
      <c r="AU337" s="187">
        <f t="shared" si="26"/>
        <v>0</v>
      </c>
      <c r="AV337" s="187" t="e">
        <f>IF(AU337="","",LOOKUP(AU337,dati!$AY$4:$AZ$8))</f>
        <v>#N/A</v>
      </c>
      <c r="AW337" s="190" t="e">
        <f t="shared" si="27"/>
        <v>#N/A</v>
      </c>
      <c r="AX337" s="191"/>
      <c r="AY337" s="191"/>
      <c r="AZ337" s="206"/>
      <c r="BA337" s="102">
        <f>LOOKUP(O337,dati!$I$4:$J$6)</f>
        <v>0</v>
      </c>
      <c r="BB337" s="102">
        <f>LOOKUP(P337,dati!$K$4:$L$6)</f>
        <v>0</v>
      </c>
      <c r="BC337" s="102">
        <f>LOOKUP(Q337,dati!$M$4:$N$6)</f>
        <v>0</v>
      </c>
      <c r="BD337" s="102" t="e">
        <f>LOOKUP(R337,dati!$O$4:$P$6)</f>
        <v>#N/A</v>
      </c>
      <c r="BE337" s="102" t="e">
        <f>LOOKUP(S337,dati!$Q$4:$R$6)</f>
        <v>#N/A</v>
      </c>
      <c r="BF337" s="102" t="e">
        <f>LOOKUP(V337,dati!$S$4:$T$5)</f>
        <v>#N/A</v>
      </c>
      <c r="BG337" s="102" t="e">
        <f>LOOKUP(W337,dati!$U$4:$V$5)</f>
        <v>#N/A</v>
      </c>
      <c r="BH337" s="102" t="e">
        <f>LOOKUP(X337,dati!$W$4:$X$5)</f>
        <v>#N/A</v>
      </c>
      <c r="BI337" s="102" t="e">
        <f>LOOKUP(Y337,dati!$Y$4:$Z$5)</f>
        <v>#N/A</v>
      </c>
      <c r="BJ337" s="102" t="e">
        <f>LOOKUP(Z337,dati!$AA$4:$AB$6)</f>
        <v>#N/A</v>
      </c>
      <c r="BK337" s="102" t="e">
        <f>LOOKUP(AB337,dati!$AC$4:$AD$6)</f>
        <v>#N/A</v>
      </c>
      <c r="BL337" s="102" t="e">
        <f>LOOKUP(AE337,dati!$AE$4:$AF$5)</f>
        <v>#N/A</v>
      </c>
      <c r="BM337" s="102" t="e">
        <f>LOOKUP(AF337,dati!$AG$4:$AH$5)</f>
        <v>#N/A</v>
      </c>
      <c r="BN337" s="102" t="e">
        <f>LOOKUP(AG337,dati!$AI$4:$AJ$6)</f>
        <v>#N/A</v>
      </c>
      <c r="BO337" s="102" t="e">
        <f>LOOKUP(AI337,dati!$AK$4:$AL$5)</f>
        <v>#N/A</v>
      </c>
      <c r="BP337" s="102" t="e">
        <f>LOOKUP(AJ337,dati!$AM$4:$AN$5)</f>
        <v>#N/A</v>
      </c>
      <c r="BQ337" s="102" t="e">
        <f>LOOKUP(AK337,dati!$AO$4:$AP$6)</f>
        <v>#N/A</v>
      </c>
      <c r="BR337" s="102" t="str">
        <f>IF(AL337="","#N/D",LOOKUP(AL337,dati!$AQ$4:$AR$6))</f>
        <v>#N/D</v>
      </c>
      <c r="BS337" s="102" t="e">
        <f>LOOKUP(AN337,dati!$AS$4:$AT$5)</f>
        <v>#N/A</v>
      </c>
      <c r="BT337" s="102" t="e">
        <f>LOOKUP(AO337,dati!$AU$4:$AV$5)</f>
        <v>#N/A</v>
      </c>
      <c r="BV337" s="102">
        <f>IF(AND(R337="NO",Q337="SI",P337="SI",O337="SI"),dati!$AY$4,0)</f>
        <v>0</v>
      </c>
      <c r="BW337" s="102">
        <f>IF(AND(R337="NO",Q337="SI",P337="NO",O337="SI"),dati!$AY$5,0)</f>
        <v>0</v>
      </c>
      <c r="BX337" s="102">
        <f>IF(AND(R337="NO",Q337="SI",P337="SI",O337="NO"),dati!$AY$5,0)</f>
        <v>0</v>
      </c>
      <c r="BY337" s="102">
        <f>IF(AND(R337="NO",Q337="SI",P337="NO",O337="NO"),dati!$AY$6,0)</f>
        <v>0</v>
      </c>
      <c r="BZ337" s="102">
        <f>IF(AND(R337="NO",Q337="NO"),dati!$AY$7,0)</f>
        <v>0</v>
      </c>
      <c r="CA337" s="102">
        <f>IF(R337="SI",dati!$AY$8,0)</f>
        <v>0</v>
      </c>
      <c r="CC337" s="103" t="str">
        <f t="shared" si="28"/>
        <v xml:space="preserve"> XX XX XX</v>
      </c>
      <c r="CD337" s="104" t="e">
        <f>LOOKUP(CC337,dati!$BC$4:$BD$9)</f>
        <v>#N/A</v>
      </c>
      <c r="CE337" s="105" t="e">
        <f>LOOKUP(L337,dati!BE338:BF356)</f>
        <v>#N/A</v>
      </c>
    </row>
    <row r="338" spans="1:83" ht="30" customHeight="1" x14ac:dyDescent="0.25">
      <c r="A338" s="209">
        <f t="shared" si="25"/>
        <v>335</v>
      </c>
      <c r="B338" s="179"/>
      <c r="C338" s="192"/>
      <c r="D338" s="193"/>
      <c r="E338" s="194"/>
      <c r="F338" s="200"/>
      <c r="G338" s="186"/>
      <c r="H338" s="186"/>
      <c r="I338" s="186"/>
      <c r="J338" s="186"/>
      <c r="K338" s="187" t="str">
        <f>IF(L338="","",LOOKUP(L338,dati!$BE$5:$BF$27))</f>
        <v/>
      </c>
      <c r="L338" s="187"/>
      <c r="M338" s="188"/>
      <c r="N338" s="186"/>
      <c r="O338" s="186" t="s">
        <v>947</v>
      </c>
      <c r="P338" s="186" t="s">
        <v>947</v>
      </c>
      <c r="Q338" s="186" t="s">
        <v>947</v>
      </c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9"/>
      <c r="AI338" s="186"/>
      <c r="AJ338" s="186"/>
      <c r="AK338" s="186"/>
      <c r="AL338" s="186"/>
      <c r="AM338" s="186"/>
      <c r="AN338" s="186"/>
      <c r="AO338" s="186"/>
      <c r="AP338" s="186"/>
      <c r="AQ338" s="186"/>
      <c r="AR338" s="187"/>
      <c r="AS338" s="187"/>
      <c r="AT338" s="187"/>
      <c r="AU338" s="187">
        <f t="shared" si="26"/>
        <v>0</v>
      </c>
      <c r="AV338" s="187" t="e">
        <f>IF(AU338="","",LOOKUP(AU338,dati!$AY$4:$AZ$8))</f>
        <v>#N/A</v>
      </c>
      <c r="AW338" s="190" t="e">
        <f t="shared" si="27"/>
        <v>#N/A</v>
      </c>
      <c r="AX338" s="191"/>
      <c r="AY338" s="191"/>
      <c r="AZ338" s="206"/>
      <c r="BA338" s="102">
        <f>LOOKUP(O338,dati!$I$4:$J$6)</f>
        <v>0</v>
      </c>
      <c r="BB338" s="102">
        <f>LOOKUP(P338,dati!$K$4:$L$6)</f>
        <v>0</v>
      </c>
      <c r="BC338" s="102">
        <f>LOOKUP(Q338,dati!$M$4:$N$6)</f>
        <v>0</v>
      </c>
      <c r="BD338" s="102" t="e">
        <f>LOOKUP(R338,dati!$O$4:$P$6)</f>
        <v>#N/A</v>
      </c>
      <c r="BE338" s="102" t="e">
        <f>LOOKUP(S338,dati!$Q$4:$R$6)</f>
        <v>#N/A</v>
      </c>
      <c r="BF338" s="102" t="e">
        <f>LOOKUP(V338,dati!$S$4:$T$5)</f>
        <v>#N/A</v>
      </c>
      <c r="BG338" s="102" t="e">
        <f>LOOKUP(W338,dati!$U$4:$V$5)</f>
        <v>#N/A</v>
      </c>
      <c r="BH338" s="102" t="e">
        <f>LOOKUP(X338,dati!$W$4:$X$5)</f>
        <v>#N/A</v>
      </c>
      <c r="BI338" s="102" t="e">
        <f>LOOKUP(Y338,dati!$Y$4:$Z$5)</f>
        <v>#N/A</v>
      </c>
      <c r="BJ338" s="102" t="e">
        <f>LOOKUP(Z338,dati!$AA$4:$AB$6)</f>
        <v>#N/A</v>
      </c>
      <c r="BK338" s="102" t="e">
        <f>LOOKUP(AB338,dati!$AC$4:$AD$6)</f>
        <v>#N/A</v>
      </c>
      <c r="BL338" s="102" t="e">
        <f>LOOKUP(AE338,dati!$AE$4:$AF$5)</f>
        <v>#N/A</v>
      </c>
      <c r="BM338" s="102" t="e">
        <f>LOOKUP(AF338,dati!$AG$4:$AH$5)</f>
        <v>#N/A</v>
      </c>
      <c r="BN338" s="102" t="e">
        <f>LOOKUP(AG338,dati!$AI$4:$AJ$6)</f>
        <v>#N/A</v>
      </c>
      <c r="BO338" s="102" t="e">
        <f>LOOKUP(AI338,dati!$AK$4:$AL$5)</f>
        <v>#N/A</v>
      </c>
      <c r="BP338" s="102" t="e">
        <f>LOOKUP(AJ338,dati!$AM$4:$AN$5)</f>
        <v>#N/A</v>
      </c>
      <c r="BQ338" s="102" t="e">
        <f>LOOKUP(AK338,dati!$AO$4:$AP$6)</f>
        <v>#N/A</v>
      </c>
      <c r="BR338" s="102" t="str">
        <f>IF(AL338="","#N/D",LOOKUP(AL338,dati!$AQ$4:$AR$6))</f>
        <v>#N/D</v>
      </c>
      <c r="BS338" s="102" t="e">
        <f>LOOKUP(AN338,dati!$AS$4:$AT$5)</f>
        <v>#N/A</v>
      </c>
      <c r="BT338" s="102" t="e">
        <f>LOOKUP(AO338,dati!$AU$4:$AV$5)</f>
        <v>#N/A</v>
      </c>
      <c r="BV338" s="102">
        <f>IF(AND(R338="NO",Q338="SI",P338="SI",O338="SI"),dati!$AY$4,0)</f>
        <v>0</v>
      </c>
      <c r="BW338" s="102">
        <f>IF(AND(R338="NO",Q338="SI",P338="NO",O338="SI"),dati!$AY$5,0)</f>
        <v>0</v>
      </c>
      <c r="BX338" s="102">
        <f>IF(AND(R338="NO",Q338="SI",P338="SI",O338="NO"),dati!$AY$5,0)</f>
        <v>0</v>
      </c>
      <c r="BY338" s="102">
        <f>IF(AND(R338="NO",Q338="SI",P338="NO",O338="NO"),dati!$AY$6,0)</f>
        <v>0</v>
      </c>
      <c r="BZ338" s="102">
        <f>IF(AND(R338="NO",Q338="NO"),dati!$AY$7,0)</f>
        <v>0</v>
      </c>
      <c r="CA338" s="102">
        <f>IF(R338="SI",dati!$AY$8,0)</f>
        <v>0</v>
      </c>
      <c r="CC338" s="103" t="str">
        <f t="shared" si="28"/>
        <v xml:space="preserve"> XX XX XX</v>
      </c>
      <c r="CD338" s="104" t="e">
        <f>LOOKUP(CC338,dati!$BC$4:$BD$9)</f>
        <v>#N/A</v>
      </c>
      <c r="CE338" s="105" t="e">
        <f>LOOKUP(L338,dati!BE339:BF357)</f>
        <v>#N/A</v>
      </c>
    </row>
    <row r="339" spans="1:83" ht="30" customHeight="1" x14ac:dyDescent="0.25">
      <c r="A339" s="209">
        <f t="shared" si="25"/>
        <v>336</v>
      </c>
      <c r="B339" s="179"/>
      <c r="C339" s="192"/>
      <c r="D339" s="193"/>
      <c r="E339" s="194"/>
      <c r="F339" s="200"/>
      <c r="G339" s="186"/>
      <c r="H339" s="186"/>
      <c r="I339" s="186"/>
      <c r="J339" s="186"/>
      <c r="K339" s="187" t="str">
        <f>IF(L339="","",LOOKUP(L339,dati!$BE$5:$BF$27))</f>
        <v/>
      </c>
      <c r="L339" s="187"/>
      <c r="M339" s="188"/>
      <c r="N339" s="186"/>
      <c r="O339" s="186" t="s">
        <v>947</v>
      </c>
      <c r="P339" s="186" t="s">
        <v>947</v>
      </c>
      <c r="Q339" s="186" t="s">
        <v>947</v>
      </c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9"/>
      <c r="AI339" s="186"/>
      <c r="AJ339" s="186"/>
      <c r="AK339" s="186"/>
      <c r="AL339" s="186"/>
      <c r="AM339" s="186"/>
      <c r="AN339" s="186"/>
      <c r="AO339" s="186"/>
      <c r="AP339" s="186"/>
      <c r="AQ339" s="186"/>
      <c r="AR339" s="187"/>
      <c r="AS339" s="187"/>
      <c r="AT339" s="187"/>
      <c r="AU339" s="187">
        <f t="shared" si="26"/>
        <v>0</v>
      </c>
      <c r="AV339" s="187" t="e">
        <f>IF(AU339="","",LOOKUP(AU339,dati!$AY$4:$AZ$8))</f>
        <v>#N/A</v>
      </c>
      <c r="AW339" s="190" t="e">
        <f t="shared" si="27"/>
        <v>#N/A</v>
      </c>
      <c r="AX339" s="191"/>
      <c r="AY339" s="191"/>
      <c r="AZ339" s="206"/>
      <c r="BA339" s="102">
        <f>LOOKUP(O339,dati!$I$4:$J$6)</f>
        <v>0</v>
      </c>
      <c r="BB339" s="102">
        <f>LOOKUP(P339,dati!$K$4:$L$6)</f>
        <v>0</v>
      </c>
      <c r="BC339" s="102">
        <f>LOOKUP(Q339,dati!$M$4:$N$6)</f>
        <v>0</v>
      </c>
      <c r="BD339" s="102" t="e">
        <f>LOOKUP(R339,dati!$O$4:$P$6)</f>
        <v>#N/A</v>
      </c>
      <c r="BE339" s="102" t="e">
        <f>LOOKUP(S339,dati!$Q$4:$R$6)</f>
        <v>#N/A</v>
      </c>
      <c r="BF339" s="102" t="e">
        <f>LOOKUP(V339,dati!$S$4:$T$5)</f>
        <v>#N/A</v>
      </c>
      <c r="BG339" s="102" t="e">
        <f>LOOKUP(W339,dati!$U$4:$V$5)</f>
        <v>#N/A</v>
      </c>
      <c r="BH339" s="102" t="e">
        <f>LOOKUP(X339,dati!$W$4:$X$5)</f>
        <v>#N/A</v>
      </c>
      <c r="BI339" s="102" t="e">
        <f>LOOKUP(Y339,dati!$Y$4:$Z$5)</f>
        <v>#N/A</v>
      </c>
      <c r="BJ339" s="102" t="e">
        <f>LOOKUP(Z339,dati!$AA$4:$AB$6)</f>
        <v>#N/A</v>
      </c>
      <c r="BK339" s="102" t="e">
        <f>LOOKUP(AB339,dati!$AC$4:$AD$6)</f>
        <v>#N/A</v>
      </c>
      <c r="BL339" s="102" t="e">
        <f>LOOKUP(AE339,dati!$AE$4:$AF$5)</f>
        <v>#N/A</v>
      </c>
      <c r="BM339" s="102" t="e">
        <f>LOOKUP(AF339,dati!$AG$4:$AH$5)</f>
        <v>#N/A</v>
      </c>
      <c r="BN339" s="102" t="e">
        <f>LOOKUP(AG339,dati!$AI$4:$AJ$6)</f>
        <v>#N/A</v>
      </c>
      <c r="BO339" s="102" t="e">
        <f>LOOKUP(AI339,dati!$AK$4:$AL$5)</f>
        <v>#N/A</v>
      </c>
      <c r="BP339" s="102" t="e">
        <f>LOOKUP(AJ339,dati!$AM$4:$AN$5)</f>
        <v>#N/A</v>
      </c>
      <c r="BQ339" s="102" t="e">
        <f>LOOKUP(AK339,dati!$AO$4:$AP$6)</f>
        <v>#N/A</v>
      </c>
      <c r="BR339" s="102" t="str">
        <f>IF(AL339="","#N/D",LOOKUP(AL339,dati!$AQ$4:$AR$6))</f>
        <v>#N/D</v>
      </c>
      <c r="BS339" s="102" t="e">
        <f>LOOKUP(AN339,dati!$AS$4:$AT$5)</f>
        <v>#N/A</v>
      </c>
      <c r="BT339" s="102" t="e">
        <f>LOOKUP(AO339,dati!$AU$4:$AV$5)</f>
        <v>#N/A</v>
      </c>
      <c r="BV339" s="102">
        <f>IF(AND(R339="NO",Q339="SI",P339="SI",O339="SI"),dati!$AY$4,0)</f>
        <v>0</v>
      </c>
      <c r="BW339" s="102">
        <f>IF(AND(R339="NO",Q339="SI",P339="NO",O339="SI"),dati!$AY$5,0)</f>
        <v>0</v>
      </c>
      <c r="BX339" s="102">
        <f>IF(AND(R339="NO",Q339="SI",P339="SI",O339="NO"),dati!$AY$5,0)</f>
        <v>0</v>
      </c>
      <c r="BY339" s="102">
        <f>IF(AND(R339="NO",Q339="SI",P339="NO",O339="NO"),dati!$AY$6,0)</f>
        <v>0</v>
      </c>
      <c r="BZ339" s="102">
        <f>IF(AND(R339="NO",Q339="NO"),dati!$AY$7,0)</f>
        <v>0</v>
      </c>
      <c r="CA339" s="102">
        <f>IF(R339="SI",dati!$AY$8,0)</f>
        <v>0</v>
      </c>
      <c r="CC339" s="103" t="str">
        <f t="shared" si="28"/>
        <v xml:space="preserve"> XX XX XX</v>
      </c>
      <c r="CD339" s="104" t="e">
        <f>LOOKUP(CC339,dati!$BC$4:$BD$9)</f>
        <v>#N/A</v>
      </c>
      <c r="CE339" s="105" t="e">
        <f>LOOKUP(L339,dati!BE340:BF358)</f>
        <v>#N/A</v>
      </c>
    </row>
    <row r="340" spans="1:83" ht="30" customHeight="1" x14ac:dyDescent="0.25">
      <c r="A340" s="209">
        <f t="shared" si="25"/>
        <v>337</v>
      </c>
      <c r="B340" s="179"/>
      <c r="C340" s="192"/>
      <c r="D340" s="193"/>
      <c r="E340" s="194"/>
      <c r="F340" s="200"/>
      <c r="G340" s="186"/>
      <c r="H340" s="186"/>
      <c r="I340" s="186"/>
      <c r="J340" s="186"/>
      <c r="K340" s="187" t="str">
        <f>IF(L340="","",LOOKUP(L340,dati!$BE$5:$BF$27))</f>
        <v/>
      </c>
      <c r="L340" s="187"/>
      <c r="M340" s="188"/>
      <c r="N340" s="186"/>
      <c r="O340" s="186" t="s">
        <v>947</v>
      </c>
      <c r="P340" s="186" t="s">
        <v>947</v>
      </c>
      <c r="Q340" s="186" t="s">
        <v>947</v>
      </c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9"/>
      <c r="AI340" s="186"/>
      <c r="AJ340" s="186"/>
      <c r="AK340" s="186"/>
      <c r="AL340" s="186"/>
      <c r="AM340" s="186"/>
      <c r="AN340" s="186"/>
      <c r="AO340" s="186"/>
      <c r="AP340" s="186"/>
      <c r="AQ340" s="186"/>
      <c r="AR340" s="187"/>
      <c r="AS340" s="187"/>
      <c r="AT340" s="187"/>
      <c r="AU340" s="187">
        <f t="shared" si="26"/>
        <v>0</v>
      </c>
      <c r="AV340" s="187" t="e">
        <f>IF(AU340="","",LOOKUP(AU340,dati!$AY$4:$AZ$8))</f>
        <v>#N/A</v>
      </c>
      <c r="AW340" s="190" t="e">
        <f t="shared" si="27"/>
        <v>#N/A</v>
      </c>
      <c r="AX340" s="191"/>
      <c r="AY340" s="191"/>
      <c r="AZ340" s="206"/>
      <c r="BA340" s="102">
        <f>LOOKUP(O340,dati!$I$4:$J$6)</f>
        <v>0</v>
      </c>
      <c r="BB340" s="102">
        <f>LOOKUP(P340,dati!$K$4:$L$6)</f>
        <v>0</v>
      </c>
      <c r="BC340" s="102">
        <f>LOOKUP(Q340,dati!$M$4:$N$6)</f>
        <v>0</v>
      </c>
      <c r="BD340" s="102" t="e">
        <f>LOOKUP(R340,dati!$O$4:$P$6)</f>
        <v>#N/A</v>
      </c>
      <c r="BE340" s="102" t="e">
        <f>LOOKUP(S340,dati!$Q$4:$R$6)</f>
        <v>#N/A</v>
      </c>
      <c r="BF340" s="102" t="e">
        <f>LOOKUP(V340,dati!$S$4:$T$5)</f>
        <v>#N/A</v>
      </c>
      <c r="BG340" s="102" t="e">
        <f>LOOKUP(W340,dati!$U$4:$V$5)</f>
        <v>#N/A</v>
      </c>
      <c r="BH340" s="102" t="e">
        <f>LOOKUP(X340,dati!$W$4:$X$5)</f>
        <v>#N/A</v>
      </c>
      <c r="BI340" s="102" t="e">
        <f>LOOKUP(Y340,dati!$Y$4:$Z$5)</f>
        <v>#N/A</v>
      </c>
      <c r="BJ340" s="102" t="e">
        <f>LOOKUP(Z340,dati!$AA$4:$AB$6)</f>
        <v>#N/A</v>
      </c>
      <c r="BK340" s="102" t="e">
        <f>LOOKUP(AB340,dati!$AC$4:$AD$6)</f>
        <v>#N/A</v>
      </c>
      <c r="BL340" s="102" t="e">
        <f>LOOKUP(AE340,dati!$AE$4:$AF$5)</f>
        <v>#N/A</v>
      </c>
      <c r="BM340" s="102" t="e">
        <f>LOOKUP(AF340,dati!$AG$4:$AH$5)</f>
        <v>#N/A</v>
      </c>
      <c r="BN340" s="102" t="e">
        <f>LOOKUP(AG340,dati!$AI$4:$AJ$6)</f>
        <v>#N/A</v>
      </c>
      <c r="BO340" s="102" t="e">
        <f>LOOKUP(AI340,dati!$AK$4:$AL$5)</f>
        <v>#N/A</v>
      </c>
      <c r="BP340" s="102" t="e">
        <f>LOOKUP(AJ340,dati!$AM$4:$AN$5)</f>
        <v>#N/A</v>
      </c>
      <c r="BQ340" s="102" t="e">
        <f>LOOKUP(AK340,dati!$AO$4:$AP$6)</f>
        <v>#N/A</v>
      </c>
      <c r="BR340" s="102" t="str">
        <f>IF(AL340="","#N/D",LOOKUP(AL340,dati!$AQ$4:$AR$6))</f>
        <v>#N/D</v>
      </c>
      <c r="BS340" s="102" t="e">
        <f>LOOKUP(AN340,dati!$AS$4:$AT$5)</f>
        <v>#N/A</v>
      </c>
      <c r="BT340" s="102" t="e">
        <f>LOOKUP(AO340,dati!$AU$4:$AV$5)</f>
        <v>#N/A</v>
      </c>
      <c r="BV340" s="102">
        <f>IF(AND(R340="NO",Q340="SI",P340="SI",O340="SI"),dati!$AY$4,0)</f>
        <v>0</v>
      </c>
      <c r="BW340" s="102">
        <f>IF(AND(R340="NO",Q340="SI",P340="NO",O340="SI"),dati!$AY$5,0)</f>
        <v>0</v>
      </c>
      <c r="BX340" s="102">
        <f>IF(AND(R340="NO",Q340="SI",P340="SI",O340="NO"),dati!$AY$5,0)</f>
        <v>0</v>
      </c>
      <c r="BY340" s="102">
        <f>IF(AND(R340="NO",Q340="SI",P340="NO",O340="NO"),dati!$AY$6,0)</f>
        <v>0</v>
      </c>
      <c r="BZ340" s="102">
        <f>IF(AND(R340="NO",Q340="NO"),dati!$AY$7,0)</f>
        <v>0</v>
      </c>
      <c r="CA340" s="102">
        <f>IF(R340="SI",dati!$AY$8,0)</f>
        <v>0</v>
      </c>
      <c r="CC340" s="103" t="str">
        <f t="shared" si="28"/>
        <v xml:space="preserve"> XX XX XX</v>
      </c>
      <c r="CD340" s="104" t="e">
        <f>LOOKUP(CC340,dati!$BC$4:$BD$9)</f>
        <v>#N/A</v>
      </c>
      <c r="CE340" s="105" t="e">
        <f>LOOKUP(L340,dati!BE341:BF359)</f>
        <v>#N/A</v>
      </c>
    </row>
    <row r="341" spans="1:83" ht="30" customHeight="1" x14ac:dyDescent="0.25">
      <c r="A341" s="209">
        <f t="shared" si="25"/>
        <v>338</v>
      </c>
      <c r="B341" s="179"/>
      <c r="C341" s="192"/>
      <c r="D341" s="193"/>
      <c r="E341" s="194"/>
      <c r="F341" s="200"/>
      <c r="G341" s="186"/>
      <c r="H341" s="186"/>
      <c r="I341" s="186"/>
      <c r="J341" s="186"/>
      <c r="K341" s="187" t="str">
        <f>IF(L341="","",LOOKUP(L341,dati!$BE$5:$BF$27))</f>
        <v/>
      </c>
      <c r="L341" s="187"/>
      <c r="M341" s="188"/>
      <c r="N341" s="186"/>
      <c r="O341" s="186" t="s">
        <v>947</v>
      </c>
      <c r="P341" s="186" t="s">
        <v>947</v>
      </c>
      <c r="Q341" s="186" t="s">
        <v>947</v>
      </c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9"/>
      <c r="AI341" s="186"/>
      <c r="AJ341" s="186"/>
      <c r="AK341" s="186"/>
      <c r="AL341" s="186"/>
      <c r="AM341" s="186"/>
      <c r="AN341" s="186"/>
      <c r="AO341" s="186"/>
      <c r="AP341" s="186"/>
      <c r="AQ341" s="186"/>
      <c r="AR341" s="187"/>
      <c r="AS341" s="187"/>
      <c r="AT341" s="187"/>
      <c r="AU341" s="187">
        <f t="shared" si="26"/>
        <v>0</v>
      </c>
      <c r="AV341" s="187" t="e">
        <f>IF(AU341="","",LOOKUP(AU341,dati!$AY$4:$AZ$8))</f>
        <v>#N/A</v>
      </c>
      <c r="AW341" s="190" t="e">
        <f t="shared" si="27"/>
        <v>#N/A</v>
      </c>
      <c r="AX341" s="191"/>
      <c r="AY341" s="191"/>
      <c r="AZ341" s="206"/>
      <c r="BA341" s="102">
        <f>LOOKUP(O341,dati!$I$4:$J$6)</f>
        <v>0</v>
      </c>
      <c r="BB341" s="102">
        <f>LOOKUP(P341,dati!$K$4:$L$6)</f>
        <v>0</v>
      </c>
      <c r="BC341" s="102">
        <f>LOOKUP(Q341,dati!$M$4:$N$6)</f>
        <v>0</v>
      </c>
      <c r="BD341" s="102" t="e">
        <f>LOOKUP(R341,dati!$O$4:$P$6)</f>
        <v>#N/A</v>
      </c>
      <c r="BE341" s="102" t="e">
        <f>LOOKUP(S341,dati!$Q$4:$R$6)</f>
        <v>#N/A</v>
      </c>
      <c r="BF341" s="102" t="e">
        <f>LOOKUP(V341,dati!$S$4:$T$5)</f>
        <v>#N/A</v>
      </c>
      <c r="BG341" s="102" t="e">
        <f>LOOKUP(W341,dati!$U$4:$V$5)</f>
        <v>#N/A</v>
      </c>
      <c r="BH341" s="102" t="e">
        <f>LOOKUP(X341,dati!$W$4:$X$5)</f>
        <v>#N/A</v>
      </c>
      <c r="BI341" s="102" t="e">
        <f>LOOKUP(Y341,dati!$Y$4:$Z$5)</f>
        <v>#N/A</v>
      </c>
      <c r="BJ341" s="102" t="e">
        <f>LOOKUP(Z341,dati!$AA$4:$AB$6)</f>
        <v>#N/A</v>
      </c>
      <c r="BK341" s="102" t="e">
        <f>LOOKUP(AB341,dati!$AC$4:$AD$6)</f>
        <v>#N/A</v>
      </c>
      <c r="BL341" s="102" t="e">
        <f>LOOKUP(AE341,dati!$AE$4:$AF$5)</f>
        <v>#N/A</v>
      </c>
      <c r="BM341" s="102" t="e">
        <f>LOOKUP(AF341,dati!$AG$4:$AH$5)</f>
        <v>#N/A</v>
      </c>
      <c r="BN341" s="102" t="e">
        <f>LOOKUP(AG341,dati!$AI$4:$AJ$6)</f>
        <v>#N/A</v>
      </c>
      <c r="BO341" s="102" t="e">
        <f>LOOKUP(AI341,dati!$AK$4:$AL$5)</f>
        <v>#N/A</v>
      </c>
      <c r="BP341" s="102" t="e">
        <f>LOOKUP(AJ341,dati!$AM$4:$AN$5)</f>
        <v>#N/A</v>
      </c>
      <c r="BQ341" s="102" t="e">
        <f>LOOKUP(AK341,dati!$AO$4:$AP$6)</f>
        <v>#N/A</v>
      </c>
      <c r="BR341" s="102" t="str">
        <f>IF(AL341="","#N/D",LOOKUP(AL341,dati!$AQ$4:$AR$6))</f>
        <v>#N/D</v>
      </c>
      <c r="BS341" s="102" t="e">
        <f>LOOKUP(AN341,dati!$AS$4:$AT$5)</f>
        <v>#N/A</v>
      </c>
      <c r="BT341" s="102" t="e">
        <f>LOOKUP(AO341,dati!$AU$4:$AV$5)</f>
        <v>#N/A</v>
      </c>
      <c r="BV341" s="102">
        <f>IF(AND(R341="NO",Q341="SI",P341="SI",O341="SI"),dati!$AY$4,0)</f>
        <v>0</v>
      </c>
      <c r="BW341" s="102">
        <f>IF(AND(R341="NO",Q341="SI",P341="NO",O341="SI"),dati!$AY$5,0)</f>
        <v>0</v>
      </c>
      <c r="BX341" s="102">
        <f>IF(AND(R341="NO",Q341="SI",P341="SI",O341="NO"),dati!$AY$5,0)</f>
        <v>0</v>
      </c>
      <c r="BY341" s="102">
        <f>IF(AND(R341="NO",Q341="SI",P341="NO",O341="NO"),dati!$AY$6,0)</f>
        <v>0</v>
      </c>
      <c r="BZ341" s="102">
        <f>IF(AND(R341="NO",Q341="NO"),dati!$AY$7,0)</f>
        <v>0</v>
      </c>
      <c r="CA341" s="102">
        <f>IF(R341="SI",dati!$AY$8,0)</f>
        <v>0</v>
      </c>
      <c r="CC341" s="103" t="str">
        <f t="shared" si="28"/>
        <v xml:space="preserve"> XX XX XX</v>
      </c>
      <c r="CD341" s="104" t="e">
        <f>LOOKUP(CC341,dati!$BC$4:$BD$9)</f>
        <v>#N/A</v>
      </c>
      <c r="CE341" s="105" t="e">
        <f>LOOKUP(L341,dati!BE342:BF360)</f>
        <v>#N/A</v>
      </c>
    </row>
    <row r="342" spans="1:83" ht="30" customHeight="1" x14ac:dyDescent="0.25">
      <c r="A342" s="209">
        <f t="shared" si="25"/>
        <v>339</v>
      </c>
      <c r="B342" s="179"/>
      <c r="C342" s="192"/>
      <c r="D342" s="193"/>
      <c r="E342" s="194"/>
      <c r="F342" s="200"/>
      <c r="G342" s="186"/>
      <c r="H342" s="186"/>
      <c r="I342" s="186"/>
      <c r="J342" s="186"/>
      <c r="K342" s="187" t="str">
        <f>IF(L342="","",LOOKUP(L342,dati!$BE$5:$BF$27))</f>
        <v/>
      </c>
      <c r="L342" s="187"/>
      <c r="M342" s="188"/>
      <c r="N342" s="186"/>
      <c r="O342" s="186" t="s">
        <v>947</v>
      </c>
      <c r="P342" s="186" t="s">
        <v>947</v>
      </c>
      <c r="Q342" s="186" t="s">
        <v>947</v>
      </c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9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7"/>
      <c r="AS342" s="187"/>
      <c r="AT342" s="187"/>
      <c r="AU342" s="187">
        <f t="shared" si="26"/>
        <v>0</v>
      </c>
      <c r="AV342" s="187" t="e">
        <f>IF(AU342="","",LOOKUP(AU342,dati!$AY$4:$AZ$8))</f>
        <v>#N/A</v>
      </c>
      <c r="AW342" s="190" t="e">
        <f t="shared" si="27"/>
        <v>#N/A</v>
      </c>
      <c r="AX342" s="191"/>
      <c r="AY342" s="191"/>
      <c r="AZ342" s="206"/>
      <c r="BA342" s="102">
        <f>LOOKUP(O342,dati!$I$4:$J$6)</f>
        <v>0</v>
      </c>
      <c r="BB342" s="102">
        <f>LOOKUP(P342,dati!$K$4:$L$6)</f>
        <v>0</v>
      </c>
      <c r="BC342" s="102">
        <f>LOOKUP(Q342,dati!$M$4:$N$6)</f>
        <v>0</v>
      </c>
      <c r="BD342" s="102" t="e">
        <f>LOOKUP(R342,dati!$O$4:$P$6)</f>
        <v>#N/A</v>
      </c>
      <c r="BE342" s="102" t="e">
        <f>LOOKUP(S342,dati!$Q$4:$R$6)</f>
        <v>#N/A</v>
      </c>
      <c r="BF342" s="102" t="e">
        <f>LOOKUP(V342,dati!$S$4:$T$5)</f>
        <v>#N/A</v>
      </c>
      <c r="BG342" s="102" t="e">
        <f>LOOKUP(W342,dati!$U$4:$V$5)</f>
        <v>#N/A</v>
      </c>
      <c r="BH342" s="102" t="e">
        <f>LOOKUP(X342,dati!$W$4:$X$5)</f>
        <v>#N/A</v>
      </c>
      <c r="BI342" s="102" t="e">
        <f>LOOKUP(Y342,dati!$Y$4:$Z$5)</f>
        <v>#N/A</v>
      </c>
      <c r="BJ342" s="102" t="e">
        <f>LOOKUP(Z342,dati!$AA$4:$AB$6)</f>
        <v>#N/A</v>
      </c>
      <c r="BK342" s="102" t="e">
        <f>LOOKUP(AB342,dati!$AC$4:$AD$6)</f>
        <v>#N/A</v>
      </c>
      <c r="BL342" s="102" t="e">
        <f>LOOKUP(AE342,dati!$AE$4:$AF$5)</f>
        <v>#N/A</v>
      </c>
      <c r="BM342" s="102" t="e">
        <f>LOOKUP(AF342,dati!$AG$4:$AH$5)</f>
        <v>#N/A</v>
      </c>
      <c r="BN342" s="102" t="e">
        <f>LOOKUP(AG342,dati!$AI$4:$AJ$6)</f>
        <v>#N/A</v>
      </c>
      <c r="BO342" s="102" t="e">
        <f>LOOKUP(AI342,dati!$AK$4:$AL$5)</f>
        <v>#N/A</v>
      </c>
      <c r="BP342" s="102" t="e">
        <f>LOOKUP(AJ342,dati!$AM$4:$AN$5)</f>
        <v>#N/A</v>
      </c>
      <c r="BQ342" s="102" t="e">
        <f>LOOKUP(AK342,dati!$AO$4:$AP$6)</f>
        <v>#N/A</v>
      </c>
      <c r="BR342" s="102" t="str">
        <f>IF(AL342="","#N/D",LOOKUP(AL342,dati!$AQ$4:$AR$6))</f>
        <v>#N/D</v>
      </c>
      <c r="BS342" s="102" t="e">
        <f>LOOKUP(AN342,dati!$AS$4:$AT$5)</f>
        <v>#N/A</v>
      </c>
      <c r="BT342" s="102" t="e">
        <f>LOOKUP(AO342,dati!$AU$4:$AV$5)</f>
        <v>#N/A</v>
      </c>
      <c r="BV342" s="102">
        <f>IF(AND(R342="NO",Q342="SI",P342="SI",O342="SI"),dati!$AY$4,0)</f>
        <v>0</v>
      </c>
      <c r="BW342" s="102">
        <f>IF(AND(R342="NO",Q342="SI",P342="NO",O342="SI"),dati!$AY$5,0)</f>
        <v>0</v>
      </c>
      <c r="BX342" s="102">
        <f>IF(AND(R342="NO",Q342="SI",P342="SI",O342="NO"),dati!$AY$5,0)</f>
        <v>0</v>
      </c>
      <c r="BY342" s="102">
        <f>IF(AND(R342="NO",Q342="SI",P342="NO",O342="NO"),dati!$AY$6,0)</f>
        <v>0</v>
      </c>
      <c r="BZ342" s="102">
        <f>IF(AND(R342="NO",Q342="NO"),dati!$AY$7,0)</f>
        <v>0</v>
      </c>
      <c r="CA342" s="102">
        <f>IF(R342="SI",dati!$AY$8,0)</f>
        <v>0</v>
      </c>
      <c r="CC342" s="103" t="str">
        <f t="shared" si="28"/>
        <v xml:space="preserve"> XX XX XX</v>
      </c>
      <c r="CD342" s="104" t="e">
        <f>LOOKUP(CC342,dati!$BC$4:$BD$9)</f>
        <v>#N/A</v>
      </c>
      <c r="CE342" s="105" t="e">
        <f>LOOKUP(L342,dati!BE343:BF361)</f>
        <v>#N/A</v>
      </c>
    </row>
    <row r="343" spans="1:83" ht="30" customHeight="1" x14ac:dyDescent="0.25">
      <c r="A343" s="209">
        <f t="shared" si="25"/>
        <v>340</v>
      </c>
      <c r="B343" s="179"/>
      <c r="C343" s="192"/>
      <c r="D343" s="193"/>
      <c r="E343" s="194"/>
      <c r="F343" s="200"/>
      <c r="G343" s="186"/>
      <c r="H343" s="186"/>
      <c r="I343" s="186"/>
      <c r="J343" s="186"/>
      <c r="K343" s="187" t="str">
        <f>IF(L343="","",LOOKUP(L343,dati!$BE$5:$BF$27))</f>
        <v/>
      </c>
      <c r="L343" s="187"/>
      <c r="M343" s="188"/>
      <c r="N343" s="186"/>
      <c r="O343" s="186" t="s">
        <v>947</v>
      </c>
      <c r="P343" s="186" t="s">
        <v>947</v>
      </c>
      <c r="Q343" s="186" t="s">
        <v>947</v>
      </c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9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7"/>
      <c r="AS343" s="187"/>
      <c r="AT343" s="187"/>
      <c r="AU343" s="187">
        <f t="shared" si="26"/>
        <v>0</v>
      </c>
      <c r="AV343" s="187" t="e">
        <f>IF(AU343="","",LOOKUP(AU343,dati!$AY$4:$AZ$8))</f>
        <v>#N/A</v>
      </c>
      <c r="AW343" s="190" t="e">
        <f t="shared" si="27"/>
        <v>#N/A</v>
      </c>
      <c r="AX343" s="191"/>
      <c r="AY343" s="191"/>
      <c r="AZ343" s="206"/>
      <c r="BA343" s="102">
        <f>LOOKUP(O343,dati!$I$4:$J$6)</f>
        <v>0</v>
      </c>
      <c r="BB343" s="102">
        <f>LOOKUP(P343,dati!$K$4:$L$6)</f>
        <v>0</v>
      </c>
      <c r="BC343" s="102">
        <f>LOOKUP(Q343,dati!$M$4:$N$6)</f>
        <v>0</v>
      </c>
      <c r="BD343" s="102" t="e">
        <f>LOOKUP(R343,dati!$O$4:$P$6)</f>
        <v>#N/A</v>
      </c>
      <c r="BE343" s="102" t="e">
        <f>LOOKUP(S343,dati!$Q$4:$R$6)</f>
        <v>#N/A</v>
      </c>
      <c r="BF343" s="102" t="e">
        <f>LOOKUP(V343,dati!$S$4:$T$5)</f>
        <v>#N/A</v>
      </c>
      <c r="BG343" s="102" t="e">
        <f>LOOKUP(W343,dati!$U$4:$V$5)</f>
        <v>#N/A</v>
      </c>
      <c r="BH343" s="102" t="e">
        <f>LOOKUP(X343,dati!$W$4:$X$5)</f>
        <v>#N/A</v>
      </c>
      <c r="BI343" s="102" t="e">
        <f>LOOKUP(Y343,dati!$Y$4:$Z$5)</f>
        <v>#N/A</v>
      </c>
      <c r="BJ343" s="102" t="e">
        <f>LOOKUP(Z343,dati!$AA$4:$AB$6)</f>
        <v>#N/A</v>
      </c>
      <c r="BK343" s="102" t="e">
        <f>LOOKUP(AB343,dati!$AC$4:$AD$6)</f>
        <v>#N/A</v>
      </c>
      <c r="BL343" s="102" t="e">
        <f>LOOKUP(AE343,dati!$AE$4:$AF$5)</f>
        <v>#N/A</v>
      </c>
      <c r="BM343" s="102" t="e">
        <f>LOOKUP(AF343,dati!$AG$4:$AH$5)</f>
        <v>#N/A</v>
      </c>
      <c r="BN343" s="102" t="e">
        <f>LOOKUP(AG343,dati!$AI$4:$AJ$6)</f>
        <v>#N/A</v>
      </c>
      <c r="BO343" s="102" t="e">
        <f>LOOKUP(AI343,dati!$AK$4:$AL$5)</f>
        <v>#N/A</v>
      </c>
      <c r="BP343" s="102" t="e">
        <f>LOOKUP(AJ343,dati!$AM$4:$AN$5)</f>
        <v>#N/A</v>
      </c>
      <c r="BQ343" s="102" t="e">
        <f>LOOKUP(AK343,dati!$AO$4:$AP$6)</f>
        <v>#N/A</v>
      </c>
      <c r="BR343" s="102" t="str">
        <f>IF(AL343="","#N/D",LOOKUP(AL343,dati!$AQ$4:$AR$6))</f>
        <v>#N/D</v>
      </c>
      <c r="BS343" s="102" t="e">
        <f>LOOKUP(AN343,dati!$AS$4:$AT$5)</f>
        <v>#N/A</v>
      </c>
      <c r="BT343" s="102" t="e">
        <f>LOOKUP(AO343,dati!$AU$4:$AV$5)</f>
        <v>#N/A</v>
      </c>
      <c r="BV343" s="102">
        <f>IF(AND(R343="NO",Q343="SI",P343="SI",O343="SI"),dati!$AY$4,0)</f>
        <v>0</v>
      </c>
      <c r="BW343" s="102">
        <f>IF(AND(R343="NO",Q343="SI",P343="NO",O343="SI"),dati!$AY$5,0)</f>
        <v>0</v>
      </c>
      <c r="BX343" s="102">
        <f>IF(AND(R343="NO",Q343="SI",P343="SI",O343="NO"),dati!$AY$5,0)</f>
        <v>0</v>
      </c>
      <c r="BY343" s="102">
        <f>IF(AND(R343="NO",Q343="SI",P343="NO",O343="NO"),dati!$AY$6,0)</f>
        <v>0</v>
      </c>
      <c r="BZ343" s="102">
        <f>IF(AND(R343="NO",Q343="NO"),dati!$AY$7,0)</f>
        <v>0</v>
      </c>
      <c r="CA343" s="102">
        <f>IF(R343="SI",dati!$AY$8,0)</f>
        <v>0</v>
      </c>
      <c r="CC343" s="103" t="str">
        <f t="shared" si="28"/>
        <v xml:space="preserve"> XX XX XX</v>
      </c>
      <c r="CD343" s="104" t="e">
        <f>LOOKUP(CC343,dati!$BC$4:$BD$9)</f>
        <v>#N/A</v>
      </c>
      <c r="CE343" s="105" t="e">
        <f>LOOKUP(L343,dati!BE344:BF362)</f>
        <v>#N/A</v>
      </c>
    </row>
    <row r="344" spans="1:83" ht="30" customHeight="1" x14ac:dyDescent="0.25">
      <c r="A344" s="209">
        <f t="shared" si="25"/>
        <v>341</v>
      </c>
      <c r="B344" s="179"/>
      <c r="C344" s="192"/>
      <c r="D344" s="193"/>
      <c r="E344" s="194"/>
      <c r="F344" s="200"/>
      <c r="G344" s="186"/>
      <c r="H344" s="186"/>
      <c r="I344" s="186"/>
      <c r="J344" s="186"/>
      <c r="K344" s="187" t="str">
        <f>IF(L344="","",LOOKUP(L344,dati!$BE$5:$BF$27))</f>
        <v/>
      </c>
      <c r="L344" s="187"/>
      <c r="M344" s="188"/>
      <c r="N344" s="186"/>
      <c r="O344" s="186" t="s">
        <v>947</v>
      </c>
      <c r="P344" s="186" t="s">
        <v>947</v>
      </c>
      <c r="Q344" s="186" t="s">
        <v>947</v>
      </c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9"/>
      <c r="AI344" s="186"/>
      <c r="AJ344" s="186"/>
      <c r="AK344" s="186"/>
      <c r="AL344" s="186"/>
      <c r="AM344" s="186"/>
      <c r="AN344" s="186"/>
      <c r="AO344" s="186"/>
      <c r="AP344" s="186"/>
      <c r="AQ344" s="186"/>
      <c r="AR344" s="187"/>
      <c r="AS344" s="187"/>
      <c r="AT344" s="187"/>
      <c r="AU344" s="187">
        <f t="shared" si="26"/>
        <v>0</v>
      </c>
      <c r="AV344" s="187" t="e">
        <f>IF(AU344="","",LOOKUP(AU344,dati!$AY$4:$AZ$8))</f>
        <v>#N/A</v>
      </c>
      <c r="AW344" s="190" t="e">
        <f t="shared" si="27"/>
        <v>#N/A</v>
      </c>
      <c r="AX344" s="191"/>
      <c r="AY344" s="191"/>
      <c r="AZ344" s="206"/>
      <c r="BA344" s="102">
        <f>LOOKUP(O344,dati!$I$4:$J$6)</f>
        <v>0</v>
      </c>
      <c r="BB344" s="102">
        <f>LOOKUP(P344,dati!$K$4:$L$6)</f>
        <v>0</v>
      </c>
      <c r="BC344" s="102">
        <f>LOOKUP(Q344,dati!$M$4:$N$6)</f>
        <v>0</v>
      </c>
      <c r="BD344" s="102" t="e">
        <f>LOOKUP(R344,dati!$O$4:$P$6)</f>
        <v>#N/A</v>
      </c>
      <c r="BE344" s="102" t="e">
        <f>LOOKUP(S344,dati!$Q$4:$R$6)</f>
        <v>#N/A</v>
      </c>
      <c r="BF344" s="102" t="e">
        <f>LOOKUP(V344,dati!$S$4:$T$5)</f>
        <v>#N/A</v>
      </c>
      <c r="BG344" s="102" t="e">
        <f>LOOKUP(W344,dati!$U$4:$V$5)</f>
        <v>#N/A</v>
      </c>
      <c r="BH344" s="102" t="e">
        <f>LOOKUP(X344,dati!$W$4:$X$5)</f>
        <v>#N/A</v>
      </c>
      <c r="BI344" s="102" t="e">
        <f>LOOKUP(Y344,dati!$Y$4:$Z$5)</f>
        <v>#N/A</v>
      </c>
      <c r="BJ344" s="102" t="e">
        <f>LOOKUP(Z344,dati!$AA$4:$AB$6)</f>
        <v>#N/A</v>
      </c>
      <c r="BK344" s="102" t="e">
        <f>LOOKUP(AB344,dati!$AC$4:$AD$6)</f>
        <v>#N/A</v>
      </c>
      <c r="BL344" s="102" t="e">
        <f>LOOKUP(AE344,dati!$AE$4:$AF$5)</f>
        <v>#N/A</v>
      </c>
      <c r="BM344" s="102" t="e">
        <f>LOOKUP(AF344,dati!$AG$4:$AH$5)</f>
        <v>#N/A</v>
      </c>
      <c r="BN344" s="102" t="e">
        <f>LOOKUP(AG344,dati!$AI$4:$AJ$6)</f>
        <v>#N/A</v>
      </c>
      <c r="BO344" s="102" t="e">
        <f>LOOKUP(AI344,dati!$AK$4:$AL$5)</f>
        <v>#N/A</v>
      </c>
      <c r="BP344" s="102" t="e">
        <f>LOOKUP(AJ344,dati!$AM$4:$AN$5)</f>
        <v>#N/A</v>
      </c>
      <c r="BQ344" s="102" t="e">
        <f>LOOKUP(AK344,dati!$AO$4:$AP$6)</f>
        <v>#N/A</v>
      </c>
      <c r="BR344" s="102" t="str">
        <f>IF(AL344="","#N/D",LOOKUP(AL344,dati!$AQ$4:$AR$6))</f>
        <v>#N/D</v>
      </c>
      <c r="BS344" s="102" t="e">
        <f>LOOKUP(AN344,dati!$AS$4:$AT$5)</f>
        <v>#N/A</v>
      </c>
      <c r="BT344" s="102" t="e">
        <f>LOOKUP(AO344,dati!$AU$4:$AV$5)</f>
        <v>#N/A</v>
      </c>
      <c r="BV344" s="102">
        <f>IF(AND(R344="NO",Q344="SI",P344="SI",O344="SI"),dati!$AY$4,0)</f>
        <v>0</v>
      </c>
      <c r="BW344" s="102">
        <f>IF(AND(R344="NO",Q344="SI",P344="NO",O344="SI"),dati!$AY$5,0)</f>
        <v>0</v>
      </c>
      <c r="BX344" s="102">
        <f>IF(AND(R344="NO",Q344="SI",P344="SI",O344="NO"),dati!$AY$5,0)</f>
        <v>0</v>
      </c>
      <c r="BY344" s="102">
        <f>IF(AND(R344="NO",Q344="SI",P344="NO",O344="NO"),dati!$AY$6,0)</f>
        <v>0</v>
      </c>
      <c r="BZ344" s="102">
        <f>IF(AND(R344="NO",Q344="NO"),dati!$AY$7,0)</f>
        <v>0</v>
      </c>
      <c r="CA344" s="102">
        <f>IF(R344="SI",dati!$AY$8,0)</f>
        <v>0</v>
      </c>
      <c r="CC344" s="103" t="str">
        <f t="shared" si="28"/>
        <v xml:space="preserve"> XX XX XX</v>
      </c>
      <c r="CD344" s="104" t="e">
        <f>LOOKUP(CC344,dati!$BC$4:$BD$9)</f>
        <v>#N/A</v>
      </c>
      <c r="CE344" s="105" t="e">
        <f>LOOKUP(L344,dati!BE345:BF363)</f>
        <v>#N/A</v>
      </c>
    </row>
    <row r="345" spans="1:83" ht="30" customHeight="1" x14ac:dyDescent="0.25">
      <c r="A345" s="209">
        <f t="shared" si="25"/>
        <v>342</v>
      </c>
      <c r="B345" s="179"/>
      <c r="C345" s="192"/>
      <c r="D345" s="193"/>
      <c r="E345" s="194"/>
      <c r="F345" s="200"/>
      <c r="G345" s="186"/>
      <c r="H345" s="186"/>
      <c r="I345" s="186"/>
      <c r="J345" s="186"/>
      <c r="K345" s="187" t="str">
        <f>IF(L345="","",LOOKUP(L345,dati!$BE$5:$BF$27))</f>
        <v/>
      </c>
      <c r="L345" s="187"/>
      <c r="M345" s="188"/>
      <c r="N345" s="186"/>
      <c r="O345" s="186" t="s">
        <v>947</v>
      </c>
      <c r="P345" s="186" t="s">
        <v>947</v>
      </c>
      <c r="Q345" s="186" t="s">
        <v>947</v>
      </c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9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7"/>
      <c r="AS345" s="187"/>
      <c r="AT345" s="187"/>
      <c r="AU345" s="187">
        <f t="shared" si="26"/>
        <v>0</v>
      </c>
      <c r="AV345" s="187" t="e">
        <f>IF(AU345="","",LOOKUP(AU345,dati!$AY$4:$AZ$8))</f>
        <v>#N/A</v>
      </c>
      <c r="AW345" s="190" t="e">
        <f t="shared" si="27"/>
        <v>#N/A</v>
      </c>
      <c r="AX345" s="191"/>
      <c r="AY345" s="191"/>
      <c r="AZ345" s="206"/>
      <c r="BA345" s="102">
        <f>LOOKUP(O345,dati!$I$4:$J$6)</f>
        <v>0</v>
      </c>
      <c r="BB345" s="102">
        <f>LOOKUP(P345,dati!$K$4:$L$6)</f>
        <v>0</v>
      </c>
      <c r="BC345" s="102">
        <f>LOOKUP(Q345,dati!$M$4:$N$6)</f>
        <v>0</v>
      </c>
      <c r="BD345" s="102" t="e">
        <f>LOOKUP(R345,dati!$O$4:$P$6)</f>
        <v>#N/A</v>
      </c>
      <c r="BE345" s="102" t="e">
        <f>LOOKUP(S345,dati!$Q$4:$R$6)</f>
        <v>#N/A</v>
      </c>
      <c r="BF345" s="102" t="e">
        <f>LOOKUP(V345,dati!$S$4:$T$5)</f>
        <v>#N/A</v>
      </c>
      <c r="BG345" s="102" t="e">
        <f>LOOKUP(W345,dati!$U$4:$V$5)</f>
        <v>#N/A</v>
      </c>
      <c r="BH345" s="102" t="e">
        <f>LOOKUP(X345,dati!$W$4:$X$5)</f>
        <v>#N/A</v>
      </c>
      <c r="BI345" s="102" t="e">
        <f>LOOKUP(Y345,dati!$Y$4:$Z$5)</f>
        <v>#N/A</v>
      </c>
      <c r="BJ345" s="102" t="e">
        <f>LOOKUP(Z345,dati!$AA$4:$AB$6)</f>
        <v>#N/A</v>
      </c>
      <c r="BK345" s="102" t="e">
        <f>LOOKUP(AB345,dati!$AC$4:$AD$6)</f>
        <v>#N/A</v>
      </c>
      <c r="BL345" s="102" t="e">
        <f>LOOKUP(AE345,dati!$AE$4:$AF$5)</f>
        <v>#N/A</v>
      </c>
      <c r="BM345" s="102" t="e">
        <f>LOOKUP(AF345,dati!$AG$4:$AH$5)</f>
        <v>#N/A</v>
      </c>
      <c r="BN345" s="102" t="e">
        <f>LOOKUP(AG345,dati!$AI$4:$AJ$6)</f>
        <v>#N/A</v>
      </c>
      <c r="BO345" s="102" t="e">
        <f>LOOKUP(AI345,dati!$AK$4:$AL$5)</f>
        <v>#N/A</v>
      </c>
      <c r="BP345" s="102" t="e">
        <f>LOOKUP(AJ345,dati!$AM$4:$AN$5)</f>
        <v>#N/A</v>
      </c>
      <c r="BQ345" s="102" t="e">
        <f>LOOKUP(AK345,dati!$AO$4:$AP$6)</f>
        <v>#N/A</v>
      </c>
      <c r="BR345" s="102" t="str">
        <f>IF(AL345="","#N/D",LOOKUP(AL345,dati!$AQ$4:$AR$6))</f>
        <v>#N/D</v>
      </c>
      <c r="BS345" s="102" t="e">
        <f>LOOKUP(AN345,dati!$AS$4:$AT$5)</f>
        <v>#N/A</v>
      </c>
      <c r="BT345" s="102" t="e">
        <f>LOOKUP(AO345,dati!$AU$4:$AV$5)</f>
        <v>#N/A</v>
      </c>
      <c r="BV345" s="102">
        <f>IF(AND(R345="NO",Q345="SI",P345="SI",O345="SI"),dati!$AY$4,0)</f>
        <v>0</v>
      </c>
      <c r="BW345" s="102">
        <f>IF(AND(R345="NO",Q345="SI",P345="NO",O345="SI"),dati!$AY$5,0)</f>
        <v>0</v>
      </c>
      <c r="BX345" s="102">
        <f>IF(AND(R345="NO",Q345="SI",P345="SI",O345="NO"),dati!$AY$5,0)</f>
        <v>0</v>
      </c>
      <c r="BY345" s="102">
        <f>IF(AND(R345="NO",Q345="SI",P345="NO",O345="NO"),dati!$AY$6,0)</f>
        <v>0</v>
      </c>
      <c r="BZ345" s="102">
        <f>IF(AND(R345="NO",Q345="NO"),dati!$AY$7,0)</f>
        <v>0</v>
      </c>
      <c r="CA345" s="102">
        <f>IF(R345="SI",dati!$AY$8,0)</f>
        <v>0</v>
      </c>
      <c r="CC345" s="103" t="str">
        <f t="shared" si="28"/>
        <v xml:space="preserve"> XX XX XX</v>
      </c>
      <c r="CD345" s="104" t="e">
        <f>LOOKUP(CC345,dati!$BC$4:$BD$9)</f>
        <v>#N/A</v>
      </c>
      <c r="CE345" s="105" t="e">
        <f>LOOKUP(L345,dati!BE346:BF364)</f>
        <v>#N/A</v>
      </c>
    </row>
    <row r="346" spans="1:83" ht="30" customHeight="1" x14ac:dyDescent="0.25">
      <c r="A346" s="209">
        <f t="shared" si="25"/>
        <v>343</v>
      </c>
      <c r="B346" s="179"/>
      <c r="C346" s="192"/>
      <c r="D346" s="193"/>
      <c r="E346" s="194"/>
      <c r="F346" s="200"/>
      <c r="G346" s="186"/>
      <c r="H346" s="186"/>
      <c r="I346" s="186"/>
      <c r="J346" s="186"/>
      <c r="K346" s="187" t="str">
        <f>IF(L346="","",LOOKUP(L346,dati!$BE$5:$BF$27))</f>
        <v/>
      </c>
      <c r="L346" s="187"/>
      <c r="M346" s="188"/>
      <c r="N346" s="186"/>
      <c r="O346" s="186" t="s">
        <v>947</v>
      </c>
      <c r="P346" s="186" t="s">
        <v>947</v>
      </c>
      <c r="Q346" s="186" t="s">
        <v>947</v>
      </c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9"/>
      <c r="AI346" s="186"/>
      <c r="AJ346" s="186"/>
      <c r="AK346" s="186"/>
      <c r="AL346" s="186"/>
      <c r="AM346" s="186"/>
      <c r="AN346" s="186"/>
      <c r="AO346" s="186"/>
      <c r="AP346" s="186"/>
      <c r="AQ346" s="186"/>
      <c r="AR346" s="187"/>
      <c r="AS346" s="187"/>
      <c r="AT346" s="187"/>
      <c r="AU346" s="187">
        <f t="shared" si="26"/>
        <v>0</v>
      </c>
      <c r="AV346" s="187" t="e">
        <f>IF(AU346="","",LOOKUP(AU346,dati!$AY$4:$AZ$8))</f>
        <v>#N/A</v>
      </c>
      <c r="AW346" s="190" t="e">
        <f t="shared" si="27"/>
        <v>#N/A</v>
      </c>
      <c r="AX346" s="191"/>
      <c r="AY346" s="191"/>
      <c r="AZ346" s="206"/>
      <c r="BA346" s="102">
        <f>LOOKUP(O346,dati!$I$4:$J$6)</f>
        <v>0</v>
      </c>
      <c r="BB346" s="102">
        <f>LOOKUP(P346,dati!$K$4:$L$6)</f>
        <v>0</v>
      </c>
      <c r="BC346" s="102">
        <f>LOOKUP(Q346,dati!$M$4:$N$6)</f>
        <v>0</v>
      </c>
      <c r="BD346" s="102" t="e">
        <f>LOOKUP(R346,dati!$O$4:$P$6)</f>
        <v>#N/A</v>
      </c>
      <c r="BE346" s="102" t="e">
        <f>LOOKUP(S346,dati!$Q$4:$R$6)</f>
        <v>#N/A</v>
      </c>
      <c r="BF346" s="102" t="e">
        <f>LOOKUP(V346,dati!$S$4:$T$5)</f>
        <v>#N/A</v>
      </c>
      <c r="BG346" s="102" t="e">
        <f>LOOKUP(W346,dati!$U$4:$V$5)</f>
        <v>#N/A</v>
      </c>
      <c r="BH346" s="102" t="e">
        <f>LOOKUP(X346,dati!$W$4:$X$5)</f>
        <v>#N/A</v>
      </c>
      <c r="BI346" s="102" t="e">
        <f>LOOKUP(Y346,dati!$Y$4:$Z$5)</f>
        <v>#N/A</v>
      </c>
      <c r="BJ346" s="102" t="e">
        <f>LOOKUP(Z346,dati!$AA$4:$AB$6)</f>
        <v>#N/A</v>
      </c>
      <c r="BK346" s="102" t="e">
        <f>LOOKUP(AB346,dati!$AC$4:$AD$6)</f>
        <v>#N/A</v>
      </c>
      <c r="BL346" s="102" t="e">
        <f>LOOKUP(AE346,dati!$AE$4:$AF$5)</f>
        <v>#N/A</v>
      </c>
      <c r="BM346" s="102" t="e">
        <f>LOOKUP(AF346,dati!$AG$4:$AH$5)</f>
        <v>#N/A</v>
      </c>
      <c r="BN346" s="102" t="e">
        <f>LOOKUP(AG346,dati!$AI$4:$AJ$6)</f>
        <v>#N/A</v>
      </c>
      <c r="BO346" s="102" t="e">
        <f>LOOKUP(AI346,dati!$AK$4:$AL$5)</f>
        <v>#N/A</v>
      </c>
      <c r="BP346" s="102" t="e">
        <f>LOOKUP(AJ346,dati!$AM$4:$AN$5)</f>
        <v>#N/A</v>
      </c>
      <c r="BQ346" s="102" t="e">
        <f>LOOKUP(AK346,dati!$AO$4:$AP$6)</f>
        <v>#N/A</v>
      </c>
      <c r="BR346" s="102" t="str">
        <f>IF(AL346="","#N/D",LOOKUP(AL346,dati!$AQ$4:$AR$6))</f>
        <v>#N/D</v>
      </c>
      <c r="BS346" s="102" t="e">
        <f>LOOKUP(AN346,dati!$AS$4:$AT$5)</f>
        <v>#N/A</v>
      </c>
      <c r="BT346" s="102" t="e">
        <f>LOOKUP(AO346,dati!$AU$4:$AV$5)</f>
        <v>#N/A</v>
      </c>
      <c r="BV346" s="102">
        <f>IF(AND(R346="NO",Q346="SI",P346="SI",O346="SI"),dati!$AY$4,0)</f>
        <v>0</v>
      </c>
      <c r="BW346" s="102">
        <f>IF(AND(R346="NO",Q346="SI",P346="NO",O346="SI"),dati!$AY$5,0)</f>
        <v>0</v>
      </c>
      <c r="BX346" s="102">
        <f>IF(AND(R346="NO",Q346="SI",P346="SI",O346="NO"),dati!$AY$5,0)</f>
        <v>0</v>
      </c>
      <c r="BY346" s="102">
        <f>IF(AND(R346="NO",Q346="SI",P346="NO",O346="NO"),dati!$AY$6,0)</f>
        <v>0</v>
      </c>
      <c r="BZ346" s="102">
        <f>IF(AND(R346="NO",Q346="NO"),dati!$AY$7,0)</f>
        <v>0</v>
      </c>
      <c r="CA346" s="102">
        <f>IF(R346="SI",dati!$AY$8,0)</f>
        <v>0</v>
      </c>
      <c r="CC346" s="103" t="str">
        <f t="shared" si="28"/>
        <v xml:space="preserve"> XX XX XX</v>
      </c>
      <c r="CD346" s="104" t="e">
        <f>LOOKUP(CC346,dati!$BC$4:$BD$9)</f>
        <v>#N/A</v>
      </c>
      <c r="CE346" s="105" t="e">
        <f>LOOKUP(L346,dati!BE347:BF365)</f>
        <v>#N/A</v>
      </c>
    </row>
    <row r="347" spans="1:83" ht="30" customHeight="1" x14ac:dyDescent="0.25">
      <c r="A347" s="209">
        <f t="shared" si="25"/>
        <v>344</v>
      </c>
      <c r="B347" s="179"/>
      <c r="C347" s="192"/>
      <c r="D347" s="193"/>
      <c r="E347" s="194"/>
      <c r="F347" s="200"/>
      <c r="G347" s="186"/>
      <c r="H347" s="186"/>
      <c r="I347" s="186"/>
      <c r="J347" s="186"/>
      <c r="K347" s="187" t="str">
        <f>IF(L347="","",LOOKUP(L347,dati!$BE$5:$BF$27))</f>
        <v/>
      </c>
      <c r="L347" s="187"/>
      <c r="M347" s="188"/>
      <c r="N347" s="186"/>
      <c r="O347" s="186" t="s">
        <v>947</v>
      </c>
      <c r="P347" s="186" t="s">
        <v>947</v>
      </c>
      <c r="Q347" s="186" t="s">
        <v>947</v>
      </c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9"/>
      <c r="AI347" s="186"/>
      <c r="AJ347" s="186"/>
      <c r="AK347" s="186"/>
      <c r="AL347" s="186"/>
      <c r="AM347" s="186"/>
      <c r="AN347" s="186"/>
      <c r="AO347" s="186"/>
      <c r="AP347" s="186"/>
      <c r="AQ347" s="186"/>
      <c r="AR347" s="187"/>
      <c r="AS347" s="187"/>
      <c r="AT347" s="187"/>
      <c r="AU347" s="187">
        <f t="shared" si="26"/>
        <v>0</v>
      </c>
      <c r="AV347" s="187" t="e">
        <f>IF(AU347="","",LOOKUP(AU347,dati!$AY$4:$AZ$8))</f>
        <v>#N/A</v>
      </c>
      <c r="AW347" s="190" t="e">
        <f t="shared" si="27"/>
        <v>#N/A</v>
      </c>
      <c r="AX347" s="191"/>
      <c r="AY347" s="191"/>
      <c r="AZ347" s="206"/>
      <c r="BA347" s="102">
        <f>LOOKUP(O347,dati!$I$4:$J$6)</f>
        <v>0</v>
      </c>
      <c r="BB347" s="102">
        <f>LOOKUP(P347,dati!$K$4:$L$6)</f>
        <v>0</v>
      </c>
      <c r="BC347" s="102">
        <f>LOOKUP(Q347,dati!$M$4:$N$6)</f>
        <v>0</v>
      </c>
      <c r="BD347" s="102" t="e">
        <f>LOOKUP(R347,dati!$O$4:$P$6)</f>
        <v>#N/A</v>
      </c>
      <c r="BE347" s="102" t="e">
        <f>LOOKUP(S347,dati!$Q$4:$R$6)</f>
        <v>#N/A</v>
      </c>
      <c r="BF347" s="102" t="e">
        <f>LOOKUP(V347,dati!$S$4:$T$5)</f>
        <v>#N/A</v>
      </c>
      <c r="BG347" s="102" t="e">
        <f>LOOKUP(W347,dati!$U$4:$V$5)</f>
        <v>#N/A</v>
      </c>
      <c r="BH347" s="102" t="e">
        <f>LOOKUP(X347,dati!$W$4:$X$5)</f>
        <v>#N/A</v>
      </c>
      <c r="BI347" s="102" t="e">
        <f>LOOKUP(Y347,dati!$Y$4:$Z$5)</f>
        <v>#N/A</v>
      </c>
      <c r="BJ347" s="102" t="e">
        <f>LOOKUP(Z347,dati!$AA$4:$AB$6)</f>
        <v>#N/A</v>
      </c>
      <c r="BK347" s="102" t="e">
        <f>LOOKUP(AB347,dati!$AC$4:$AD$6)</f>
        <v>#N/A</v>
      </c>
      <c r="BL347" s="102" t="e">
        <f>LOOKUP(AE347,dati!$AE$4:$AF$5)</f>
        <v>#N/A</v>
      </c>
      <c r="BM347" s="102" t="e">
        <f>LOOKUP(AF347,dati!$AG$4:$AH$5)</f>
        <v>#N/A</v>
      </c>
      <c r="BN347" s="102" t="e">
        <f>LOOKUP(AG347,dati!$AI$4:$AJ$6)</f>
        <v>#N/A</v>
      </c>
      <c r="BO347" s="102" t="e">
        <f>LOOKUP(AI347,dati!$AK$4:$AL$5)</f>
        <v>#N/A</v>
      </c>
      <c r="BP347" s="102" t="e">
        <f>LOOKUP(AJ347,dati!$AM$4:$AN$5)</f>
        <v>#N/A</v>
      </c>
      <c r="BQ347" s="102" t="e">
        <f>LOOKUP(AK347,dati!$AO$4:$AP$6)</f>
        <v>#N/A</v>
      </c>
      <c r="BR347" s="102" t="str">
        <f>IF(AL347="","#N/D",LOOKUP(AL347,dati!$AQ$4:$AR$6))</f>
        <v>#N/D</v>
      </c>
      <c r="BS347" s="102" t="e">
        <f>LOOKUP(AN347,dati!$AS$4:$AT$5)</f>
        <v>#N/A</v>
      </c>
      <c r="BT347" s="102" t="e">
        <f>LOOKUP(AO347,dati!$AU$4:$AV$5)</f>
        <v>#N/A</v>
      </c>
      <c r="BV347" s="102">
        <f>IF(AND(R347="NO",Q347="SI",P347="SI",O347="SI"),dati!$AY$4,0)</f>
        <v>0</v>
      </c>
      <c r="BW347" s="102">
        <f>IF(AND(R347="NO",Q347="SI",P347="NO",O347="SI"),dati!$AY$5,0)</f>
        <v>0</v>
      </c>
      <c r="BX347" s="102">
        <f>IF(AND(R347="NO",Q347="SI",P347="SI",O347="NO"),dati!$AY$5,0)</f>
        <v>0</v>
      </c>
      <c r="BY347" s="102">
        <f>IF(AND(R347="NO",Q347="SI",P347="NO",O347="NO"),dati!$AY$6,0)</f>
        <v>0</v>
      </c>
      <c r="BZ347" s="102">
        <f>IF(AND(R347="NO",Q347="NO"),dati!$AY$7,0)</f>
        <v>0</v>
      </c>
      <c r="CA347" s="102">
        <f>IF(R347="SI",dati!$AY$8,0)</f>
        <v>0</v>
      </c>
      <c r="CC347" s="103" t="str">
        <f t="shared" si="28"/>
        <v xml:space="preserve"> XX XX XX</v>
      </c>
      <c r="CD347" s="104" t="e">
        <f>LOOKUP(CC347,dati!$BC$4:$BD$9)</f>
        <v>#N/A</v>
      </c>
      <c r="CE347" s="105" t="e">
        <f>LOOKUP(L347,dati!BE348:BF366)</f>
        <v>#N/A</v>
      </c>
    </row>
    <row r="348" spans="1:83" ht="30" customHeight="1" x14ac:dyDescent="0.25">
      <c r="A348" s="209">
        <f t="shared" si="25"/>
        <v>345</v>
      </c>
      <c r="B348" s="179"/>
      <c r="C348" s="192"/>
      <c r="D348" s="193"/>
      <c r="E348" s="194"/>
      <c r="F348" s="200"/>
      <c r="G348" s="186"/>
      <c r="H348" s="186"/>
      <c r="I348" s="186"/>
      <c r="J348" s="186"/>
      <c r="K348" s="187" t="str">
        <f>IF(L348="","",LOOKUP(L348,dati!$BE$5:$BF$27))</f>
        <v/>
      </c>
      <c r="L348" s="187"/>
      <c r="M348" s="188"/>
      <c r="N348" s="186"/>
      <c r="O348" s="186" t="s">
        <v>947</v>
      </c>
      <c r="P348" s="186" t="s">
        <v>947</v>
      </c>
      <c r="Q348" s="186" t="s">
        <v>947</v>
      </c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9"/>
      <c r="AI348" s="186"/>
      <c r="AJ348" s="186"/>
      <c r="AK348" s="186"/>
      <c r="AL348" s="186"/>
      <c r="AM348" s="186"/>
      <c r="AN348" s="186"/>
      <c r="AO348" s="186"/>
      <c r="AP348" s="186"/>
      <c r="AQ348" s="186"/>
      <c r="AR348" s="187"/>
      <c r="AS348" s="187"/>
      <c r="AT348" s="187"/>
      <c r="AU348" s="187">
        <f t="shared" si="26"/>
        <v>0</v>
      </c>
      <c r="AV348" s="187" t="e">
        <f>IF(AU348="","",LOOKUP(AU348,dati!$AY$4:$AZ$8))</f>
        <v>#N/A</v>
      </c>
      <c r="AW348" s="190" t="e">
        <f t="shared" si="27"/>
        <v>#N/A</v>
      </c>
      <c r="AX348" s="191"/>
      <c r="AY348" s="191"/>
      <c r="AZ348" s="206"/>
      <c r="BA348" s="102">
        <f>LOOKUP(O348,dati!$I$4:$J$6)</f>
        <v>0</v>
      </c>
      <c r="BB348" s="102">
        <f>LOOKUP(P348,dati!$K$4:$L$6)</f>
        <v>0</v>
      </c>
      <c r="BC348" s="102">
        <f>LOOKUP(Q348,dati!$M$4:$N$6)</f>
        <v>0</v>
      </c>
      <c r="BD348" s="102" t="e">
        <f>LOOKUP(R348,dati!$O$4:$P$6)</f>
        <v>#N/A</v>
      </c>
      <c r="BE348" s="102" t="e">
        <f>LOOKUP(S348,dati!$Q$4:$R$6)</f>
        <v>#N/A</v>
      </c>
      <c r="BF348" s="102" t="e">
        <f>LOOKUP(V348,dati!$S$4:$T$5)</f>
        <v>#N/A</v>
      </c>
      <c r="BG348" s="102" t="e">
        <f>LOOKUP(W348,dati!$U$4:$V$5)</f>
        <v>#N/A</v>
      </c>
      <c r="BH348" s="102" t="e">
        <f>LOOKUP(X348,dati!$W$4:$X$5)</f>
        <v>#N/A</v>
      </c>
      <c r="BI348" s="102" t="e">
        <f>LOOKUP(Y348,dati!$Y$4:$Z$5)</f>
        <v>#N/A</v>
      </c>
      <c r="BJ348" s="102" t="e">
        <f>LOOKUP(Z348,dati!$AA$4:$AB$6)</f>
        <v>#N/A</v>
      </c>
      <c r="BK348" s="102" t="e">
        <f>LOOKUP(AB348,dati!$AC$4:$AD$6)</f>
        <v>#N/A</v>
      </c>
      <c r="BL348" s="102" t="e">
        <f>LOOKUP(AE348,dati!$AE$4:$AF$5)</f>
        <v>#N/A</v>
      </c>
      <c r="BM348" s="102" t="e">
        <f>LOOKUP(AF348,dati!$AG$4:$AH$5)</f>
        <v>#N/A</v>
      </c>
      <c r="BN348" s="102" t="e">
        <f>LOOKUP(AG348,dati!$AI$4:$AJ$6)</f>
        <v>#N/A</v>
      </c>
      <c r="BO348" s="102" t="e">
        <f>LOOKUP(AI348,dati!$AK$4:$AL$5)</f>
        <v>#N/A</v>
      </c>
      <c r="BP348" s="102" t="e">
        <f>LOOKUP(AJ348,dati!$AM$4:$AN$5)</f>
        <v>#N/A</v>
      </c>
      <c r="BQ348" s="102" t="e">
        <f>LOOKUP(AK348,dati!$AO$4:$AP$6)</f>
        <v>#N/A</v>
      </c>
      <c r="BR348" s="102" t="str">
        <f>IF(AL348="","#N/D",LOOKUP(AL348,dati!$AQ$4:$AR$6))</f>
        <v>#N/D</v>
      </c>
      <c r="BS348" s="102" t="e">
        <f>LOOKUP(AN348,dati!$AS$4:$AT$5)</f>
        <v>#N/A</v>
      </c>
      <c r="BT348" s="102" t="e">
        <f>LOOKUP(AO348,dati!$AU$4:$AV$5)</f>
        <v>#N/A</v>
      </c>
      <c r="BV348" s="102">
        <f>IF(AND(R348="NO",Q348="SI",P348="SI",O348="SI"),dati!$AY$4,0)</f>
        <v>0</v>
      </c>
      <c r="BW348" s="102">
        <f>IF(AND(R348="NO",Q348="SI",P348="NO",O348="SI"),dati!$AY$5,0)</f>
        <v>0</v>
      </c>
      <c r="BX348" s="102">
        <f>IF(AND(R348="NO",Q348="SI",P348="SI",O348="NO"),dati!$AY$5,0)</f>
        <v>0</v>
      </c>
      <c r="BY348" s="102">
        <f>IF(AND(R348="NO",Q348="SI",P348="NO",O348="NO"),dati!$AY$6,0)</f>
        <v>0</v>
      </c>
      <c r="BZ348" s="102">
        <f>IF(AND(R348="NO",Q348="NO"),dati!$AY$7,0)</f>
        <v>0</v>
      </c>
      <c r="CA348" s="102">
        <f>IF(R348="SI",dati!$AY$8,0)</f>
        <v>0</v>
      </c>
      <c r="CC348" s="103" t="str">
        <f t="shared" si="28"/>
        <v xml:space="preserve"> XX XX XX</v>
      </c>
      <c r="CD348" s="104" t="e">
        <f>LOOKUP(CC348,dati!$BC$4:$BD$9)</f>
        <v>#N/A</v>
      </c>
      <c r="CE348" s="105" t="e">
        <f>LOOKUP(L348,dati!BE349:BF367)</f>
        <v>#N/A</v>
      </c>
    </row>
    <row r="349" spans="1:83" ht="30" customHeight="1" x14ac:dyDescent="0.25">
      <c r="A349" s="209">
        <f t="shared" si="25"/>
        <v>346</v>
      </c>
      <c r="B349" s="179"/>
      <c r="C349" s="192"/>
      <c r="D349" s="193"/>
      <c r="E349" s="194"/>
      <c r="F349" s="200"/>
      <c r="G349" s="186"/>
      <c r="H349" s="186"/>
      <c r="I349" s="186"/>
      <c r="J349" s="186"/>
      <c r="K349" s="187" t="str">
        <f>IF(L349="","",LOOKUP(L349,dati!$BE$5:$BF$27))</f>
        <v/>
      </c>
      <c r="L349" s="187"/>
      <c r="M349" s="188"/>
      <c r="N349" s="186"/>
      <c r="O349" s="186" t="s">
        <v>947</v>
      </c>
      <c r="P349" s="186" t="s">
        <v>947</v>
      </c>
      <c r="Q349" s="186" t="s">
        <v>947</v>
      </c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9"/>
      <c r="AI349" s="186"/>
      <c r="AJ349" s="186"/>
      <c r="AK349" s="186"/>
      <c r="AL349" s="186"/>
      <c r="AM349" s="186"/>
      <c r="AN349" s="186"/>
      <c r="AO349" s="186"/>
      <c r="AP349" s="186"/>
      <c r="AQ349" s="186"/>
      <c r="AR349" s="187"/>
      <c r="AS349" s="187"/>
      <c r="AT349" s="187"/>
      <c r="AU349" s="187">
        <f t="shared" si="26"/>
        <v>0</v>
      </c>
      <c r="AV349" s="187" t="e">
        <f>IF(AU349="","",LOOKUP(AU349,dati!$AY$4:$AZ$8))</f>
        <v>#N/A</v>
      </c>
      <c r="AW349" s="190" t="e">
        <f t="shared" si="27"/>
        <v>#N/A</v>
      </c>
      <c r="AX349" s="191"/>
      <c r="AY349" s="191"/>
      <c r="AZ349" s="206"/>
      <c r="BA349" s="102">
        <f>LOOKUP(O349,dati!$I$4:$J$6)</f>
        <v>0</v>
      </c>
      <c r="BB349" s="102">
        <f>LOOKUP(P349,dati!$K$4:$L$6)</f>
        <v>0</v>
      </c>
      <c r="BC349" s="102">
        <f>LOOKUP(Q349,dati!$M$4:$N$6)</f>
        <v>0</v>
      </c>
      <c r="BD349" s="102" t="e">
        <f>LOOKUP(R349,dati!$O$4:$P$6)</f>
        <v>#N/A</v>
      </c>
      <c r="BE349" s="102" t="e">
        <f>LOOKUP(S349,dati!$Q$4:$R$6)</f>
        <v>#N/A</v>
      </c>
      <c r="BF349" s="102" t="e">
        <f>LOOKUP(V349,dati!$S$4:$T$5)</f>
        <v>#N/A</v>
      </c>
      <c r="BG349" s="102" t="e">
        <f>LOOKUP(W349,dati!$U$4:$V$5)</f>
        <v>#N/A</v>
      </c>
      <c r="BH349" s="102" t="e">
        <f>LOOKUP(X349,dati!$W$4:$X$5)</f>
        <v>#N/A</v>
      </c>
      <c r="BI349" s="102" t="e">
        <f>LOOKUP(Y349,dati!$Y$4:$Z$5)</f>
        <v>#N/A</v>
      </c>
      <c r="BJ349" s="102" t="e">
        <f>LOOKUP(Z349,dati!$AA$4:$AB$6)</f>
        <v>#N/A</v>
      </c>
      <c r="BK349" s="102" t="e">
        <f>LOOKUP(AB349,dati!$AC$4:$AD$6)</f>
        <v>#N/A</v>
      </c>
      <c r="BL349" s="102" t="e">
        <f>LOOKUP(AE349,dati!$AE$4:$AF$5)</f>
        <v>#N/A</v>
      </c>
      <c r="BM349" s="102" t="e">
        <f>LOOKUP(AF349,dati!$AG$4:$AH$5)</f>
        <v>#N/A</v>
      </c>
      <c r="BN349" s="102" t="e">
        <f>LOOKUP(AG349,dati!$AI$4:$AJ$6)</f>
        <v>#N/A</v>
      </c>
      <c r="BO349" s="102" t="e">
        <f>LOOKUP(AI349,dati!$AK$4:$AL$5)</f>
        <v>#N/A</v>
      </c>
      <c r="BP349" s="102" t="e">
        <f>LOOKUP(AJ349,dati!$AM$4:$AN$5)</f>
        <v>#N/A</v>
      </c>
      <c r="BQ349" s="102" t="e">
        <f>LOOKUP(AK349,dati!$AO$4:$AP$6)</f>
        <v>#N/A</v>
      </c>
      <c r="BR349" s="102" t="str">
        <f>IF(AL349="","#N/D",LOOKUP(AL349,dati!$AQ$4:$AR$6))</f>
        <v>#N/D</v>
      </c>
      <c r="BS349" s="102" t="e">
        <f>LOOKUP(AN349,dati!$AS$4:$AT$5)</f>
        <v>#N/A</v>
      </c>
      <c r="BT349" s="102" t="e">
        <f>LOOKUP(AO349,dati!$AU$4:$AV$5)</f>
        <v>#N/A</v>
      </c>
      <c r="BV349" s="102">
        <f>IF(AND(R349="NO",Q349="SI",P349="SI",O349="SI"),dati!$AY$4,0)</f>
        <v>0</v>
      </c>
      <c r="BW349" s="102">
        <f>IF(AND(R349="NO",Q349="SI",P349="NO",O349="SI"),dati!$AY$5,0)</f>
        <v>0</v>
      </c>
      <c r="BX349" s="102">
        <f>IF(AND(R349="NO",Q349="SI",P349="SI",O349="NO"),dati!$AY$5,0)</f>
        <v>0</v>
      </c>
      <c r="BY349" s="102">
        <f>IF(AND(R349="NO",Q349="SI",P349="NO",O349="NO"),dati!$AY$6,0)</f>
        <v>0</v>
      </c>
      <c r="BZ349" s="102">
        <f>IF(AND(R349="NO",Q349="NO"),dati!$AY$7,0)</f>
        <v>0</v>
      </c>
      <c r="CA349" s="102">
        <f>IF(R349="SI",dati!$AY$8,0)</f>
        <v>0</v>
      </c>
      <c r="CC349" s="103" t="str">
        <f t="shared" si="28"/>
        <v xml:space="preserve"> XX XX XX</v>
      </c>
      <c r="CD349" s="104" t="e">
        <f>LOOKUP(CC349,dati!$BC$4:$BD$9)</f>
        <v>#N/A</v>
      </c>
      <c r="CE349" s="105" t="e">
        <f>LOOKUP(L349,dati!BE350:BF368)</f>
        <v>#N/A</v>
      </c>
    </row>
    <row r="350" spans="1:83" ht="30" customHeight="1" x14ac:dyDescent="0.25">
      <c r="A350" s="209">
        <f t="shared" si="25"/>
        <v>347</v>
      </c>
      <c r="B350" s="179"/>
      <c r="C350" s="192"/>
      <c r="D350" s="193"/>
      <c r="E350" s="194"/>
      <c r="F350" s="200"/>
      <c r="G350" s="186"/>
      <c r="H350" s="186"/>
      <c r="I350" s="186"/>
      <c r="J350" s="186"/>
      <c r="K350" s="187" t="str">
        <f>IF(L350="","",LOOKUP(L350,dati!$BE$5:$BF$27))</f>
        <v/>
      </c>
      <c r="L350" s="187"/>
      <c r="M350" s="188"/>
      <c r="N350" s="186"/>
      <c r="O350" s="186" t="s">
        <v>947</v>
      </c>
      <c r="P350" s="186" t="s">
        <v>947</v>
      </c>
      <c r="Q350" s="186" t="s">
        <v>947</v>
      </c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9"/>
      <c r="AI350" s="186"/>
      <c r="AJ350" s="186"/>
      <c r="AK350" s="186"/>
      <c r="AL350" s="186"/>
      <c r="AM350" s="186"/>
      <c r="AN350" s="186"/>
      <c r="AO350" s="186"/>
      <c r="AP350" s="186"/>
      <c r="AQ350" s="186"/>
      <c r="AR350" s="187"/>
      <c r="AS350" s="187"/>
      <c r="AT350" s="187"/>
      <c r="AU350" s="187">
        <f t="shared" si="26"/>
        <v>0</v>
      </c>
      <c r="AV350" s="187" t="e">
        <f>IF(AU350="","",LOOKUP(AU350,dati!$AY$4:$AZ$8))</f>
        <v>#N/A</v>
      </c>
      <c r="AW350" s="190" t="e">
        <f t="shared" si="27"/>
        <v>#N/A</v>
      </c>
      <c r="AX350" s="191"/>
      <c r="AY350" s="191"/>
      <c r="AZ350" s="206"/>
      <c r="BA350" s="102">
        <f>LOOKUP(O350,dati!$I$4:$J$6)</f>
        <v>0</v>
      </c>
      <c r="BB350" s="102">
        <f>LOOKUP(P350,dati!$K$4:$L$6)</f>
        <v>0</v>
      </c>
      <c r="BC350" s="102">
        <f>LOOKUP(Q350,dati!$M$4:$N$6)</f>
        <v>0</v>
      </c>
      <c r="BD350" s="102" t="e">
        <f>LOOKUP(R350,dati!$O$4:$P$6)</f>
        <v>#N/A</v>
      </c>
      <c r="BE350" s="102" t="e">
        <f>LOOKUP(S350,dati!$Q$4:$R$6)</f>
        <v>#N/A</v>
      </c>
      <c r="BF350" s="102" t="e">
        <f>LOOKUP(V350,dati!$S$4:$T$5)</f>
        <v>#N/A</v>
      </c>
      <c r="BG350" s="102" t="e">
        <f>LOOKUP(W350,dati!$U$4:$V$5)</f>
        <v>#N/A</v>
      </c>
      <c r="BH350" s="102" t="e">
        <f>LOOKUP(X350,dati!$W$4:$X$5)</f>
        <v>#N/A</v>
      </c>
      <c r="BI350" s="102" t="e">
        <f>LOOKUP(Y350,dati!$Y$4:$Z$5)</f>
        <v>#N/A</v>
      </c>
      <c r="BJ350" s="102" t="e">
        <f>LOOKUP(Z350,dati!$AA$4:$AB$6)</f>
        <v>#N/A</v>
      </c>
      <c r="BK350" s="102" t="e">
        <f>LOOKUP(AB350,dati!$AC$4:$AD$6)</f>
        <v>#N/A</v>
      </c>
      <c r="BL350" s="102" t="e">
        <f>LOOKUP(AE350,dati!$AE$4:$AF$5)</f>
        <v>#N/A</v>
      </c>
      <c r="BM350" s="102" t="e">
        <f>LOOKUP(AF350,dati!$AG$4:$AH$5)</f>
        <v>#N/A</v>
      </c>
      <c r="BN350" s="102" t="e">
        <f>LOOKUP(AG350,dati!$AI$4:$AJ$6)</f>
        <v>#N/A</v>
      </c>
      <c r="BO350" s="102" t="e">
        <f>LOOKUP(AI350,dati!$AK$4:$AL$5)</f>
        <v>#N/A</v>
      </c>
      <c r="BP350" s="102" t="e">
        <f>LOOKUP(AJ350,dati!$AM$4:$AN$5)</f>
        <v>#N/A</v>
      </c>
      <c r="BQ350" s="102" t="e">
        <f>LOOKUP(AK350,dati!$AO$4:$AP$6)</f>
        <v>#N/A</v>
      </c>
      <c r="BR350" s="102" t="str">
        <f>IF(AL350="","#N/D",LOOKUP(AL350,dati!$AQ$4:$AR$6))</f>
        <v>#N/D</v>
      </c>
      <c r="BS350" s="102" t="e">
        <f>LOOKUP(AN350,dati!$AS$4:$AT$5)</f>
        <v>#N/A</v>
      </c>
      <c r="BT350" s="102" t="e">
        <f>LOOKUP(AO350,dati!$AU$4:$AV$5)</f>
        <v>#N/A</v>
      </c>
      <c r="BV350" s="102">
        <f>IF(AND(R350="NO",Q350="SI",P350="SI",O350="SI"),dati!$AY$4,0)</f>
        <v>0</v>
      </c>
      <c r="BW350" s="102">
        <f>IF(AND(R350="NO",Q350="SI",P350="NO",O350="SI"),dati!$AY$5,0)</f>
        <v>0</v>
      </c>
      <c r="BX350" s="102">
        <f>IF(AND(R350="NO",Q350="SI",P350="SI",O350="NO"),dati!$AY$5,0)</f>
        <v>0</v>
      </c>
      <c r="BY350" s="102">
        <f>IF(AND(R350="NO",Q350="SI",P350="NO",O350="NO"),dati!$AY$6,0)</f>
        <v>0</v>
      </c>
      <c r="BZ350" s="102">
        <f>IF(AND(R350="NO",Q350="NO"),dati!$AY$7,0)</f>
        <v>0</v>
      </c>
      <c r="CA350" s="102">
        <f>IF(R350="SI",dati!$AY$8,0)</f>
        <v>0</v>
      </c>
      <c r="CC350" s="103" t="str">
        <f t="shared" si="28"/>
        <v xml:space="preserve"> XX XX XX</v>
      </c>
      <c r="CD350" s="104" t="e">
        <f>LOOKUP(CC350,dati!$BC$4:$BD$9)</f>
        <v>#N/A</v>
      </c>
      <c r="CE350" s="105" t="e">
        <f>LOOKUP(L350,dati!BE351:BF369)</f>
        <v>#N/A</v>
      </c>
    </row>
    <row r="351" spans="1:83" ht="30" customHeight="1" x14ac:dyDescent="0.25">
      <c r="A351" s="209">
        <f t="shared" si="25"/>
        <v>348</v>
      </c>
      <c r="B351" s="179"/>
      <c r="C351" s="192"/>
      <c r="D351" s="193"/>
      <c r="E351" s="194"/>
      <c r="F351" s="200"/>
      <c r="G351" s="186"/>
      <c r="H351" s="186"/>
      <c r="I351" s="186"/>
      <c r="J351" s="186"/>
      <c r="K351" s="187" t="str">
        <f>IF(L351="","",LOOKUP(L351,dati!$BE$5:$BF$27))</f>
        <v/>
      </c>
      <c r="L351" s="187"/>
      <c r="M351" s="188"/>
      <c r="N351" s="186"/>
      <c r="O351" s="186" t="s">
        <v>947</v>
      </c>
      <c r="P351" s="186" t="s">
        <v>947</v>
      </c>
      <c r="Q351" s="186" t="s">
        <v>947</v>
      </c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9"/>
      <c r="AI351" s="186"/>
      <c r="AJ351" s="186"/>
      <c r="AK351" s="186"/>
      <c r="AL351" s="186"/>
      <c r="AM351" s="186"/>
      <c r="AN351" s="186"/>
      <c r="AO351" s="186"/>
      <c r="AP351" s="186"/>
      <c r="AQ351" s="186"/>
      <c r="AR351" s="187"/>
      <c r="AS351" s="187"/>
      <c r="AT351" s="187"/>
      <c r="AU351" s="187">
        <f t="shared" si="26"/>
        <v>0</v>
      </c>
      <c r="AV351" s="187" t="e">
        <f>IF(AU351="","",LOOKUP(AU351,dati!$AY$4:$AZ$8))</f>
        <v>#N/A</v>
      </c>
      <c r="AW351" s="190" t="e">
        <f t="shared" si="27"/>
        <v>#N/A</v>
      </c>
      <c r="AX351" s="191"/>
      <c r="AY351" s="191"/>
      <c r="AZ351" s="206"/>
      <c r="BA351" s="102">
        <f>LOOKUP(O351,dati!$I$4:$J$6)</f>
        <v>0</v>
      </c>
      <c r="BB351" s="102">
        <f>LOOKUP(P351,dati!$K$4:$L$6)</f>
        <v>0</v>
      </c>
      <c r="BC351" s="102">
        <f>LOOKUP(Q351,dati!$M$4:$N$6)</f>
        <v>0</v>
      </c>
      <c r="BD351" s="102" t="e">
        <f>LOOKUP(R351,dati!$O$4:$P$6)</f>
        <v>#N/A</v>
      </c>
      <c r="BE351" s="102" t="e">
        <f>LOOKUP(S351,dati!$Q$4:$R$6)</f>
        <v>#N/A</v>
      </c>
      <c r="BF351" s="102" t="e">
        <f>LOOKUP(V351,dati!$S$4:$T$5)</f>
        <v>#N/A</v>
      </c>
      <c r="BG351" s="102" t="e">
        <f>LOOKUP(W351,dati!$U$4:$V$5)</f>
        <v>#N/A</v>
      </c>
      <c r="BH351" s="102" t="e">
        <f>LOOKUP(X351,dati!$W$4:$X$5)</f>
        <v>#N/A</v>
      </c>
      <c r="BI351" s="102" t="e">
        <f>LOOKUP(Y351,dati!$Y$4:$Z$5)</f>
        <v>#N/A</v>
      </c>
      <c r="BJ351" s="102" t="e">
        <f>LOOKUP(Z351,dati!$AA$4:$AB$6)</f>
        <v>#N/A</v>
      </c>
      <c r="BK351" s="102" t="e">
        <f>LOOKUP(AB351,dati!$AC$4:$AD$6)</f>
        <v>#N/A</v>
      </c>
      <c r="BL351" s="102" t="e">
        <f>LOOKUP(AE351,dati!$AE$4:$AF$5)</f>
        <v>#N/A</v>
      </c>
      <c r="BM351" s="102" t="e">
        <f>LOOKUP(AF351,dati!$AG$4:$AH$5)</f>
        <v>#N/A</v>
      </c>
      <c r="BN351" s="102" t="e">
        <f>LOOKUP(AG351,dati!$AI$4:$AJ$6)</f>
        <v>#N/A</v>
      </c>
      <c r="BO351" s="102" t="e">
        <f>LOOKUP(AI351,dati!$AK$4:$AL$5)</f>
        <v>#N/A</v>
      </c>
      <c r="BP351" s="102" t="e">
        <f>LOOKUP(AJ351,dati!$AM$4:$AN$5)</f>
        <v>#N/A</v>
      </c>
      <c r="BQ351" s="102" t="e">
        <f>LOOKUP(AK351,dati!$AO$4:$AP$6)</f>
        <v>#N/A</v>
      </c>
      <c r="BR351" s="102" t="str">
        <f>IF(AL351="","#N/D",LOOKUP(AL351,dati!$AQ$4:$AR$6))</f>
        <v>#N/D</v>
      </c>
      <c r="BS351" s="102" t="e">
        <f>LOOKUP(AN351,dati!$AS$4:$AT$5)</f>
        <v>#N/A</v>
      </c>
      <c r="BT351" s="102" t="e">
        <f>LOOKUP(AO351,dati!$AU$4:$AV$5)</f>
        <v>#N/A</v>
      </c>
      <c r="BV351" s="102">
        <f>IF(AND(R351="NO",Q351="SI",P351="SI",O351="SI"),dati!$AY$4,0)</f>
        <v>0</v>
      </c>
      <c r="BW351" s="102">
        <f>IF(AND(R351="NO",Q351="SI",P351="NO",O351="SI"),dati!$AY$5,0)</f>
        <v>0</v>
      </c>
      <c r="BX351" s="102">
        <f>IF(AND(R351="NO",Q351="SI",P351="SI",O351="NO"),dati!$AY$5,0)</f>
        <v>0</v>
      </c>
      <c r="BY351" s="102">
        <f>IF(AND(R351="NO",Q351="SI",P351="NO",O351="NO"),dati!$AY$6,0)</f>
        <v>0</v>
      </c>
      <c r="BZ351" s="102">
        <f>IF(AND(R351="NO",Q351="NO"),dati!$AY$7,0)</f>
        <v>0</v>
      </c>
      <c r="CA351" s="102">
        <f>IF(R351="SI",dati!$AY$8,0)</f>
        <v>0</v>
      </c>
      <c r="CC351" s="103" t="str">
        <f t="shared" si="28"/>
        <v xml:space="preserve"> XX XX XX</v>
      </c>
      <c r="CD351" s="104" t="e">
        <f>LOOKUP(CC351,dati!$BC$4:$BD$9)</f>
        <v>#N/A</v>
      </c>
      <c r="CE351" s="105" t="e">
        <f>LOOKUP(L351,dati!BE352:BF370)</f>
        <v>#N/A</v>
      </c>
    </row>
    <row r="352" spans="1:83" ht="30" customHeight="1" x14ac:dyDescent="0.25">
      <c r="A352" s="209">
        <f t="shared" si="25"/>
        <v>349</v>
      </c>
      <c r="B352" s="179"/>
      <c r="C352" s="192"/>
      <c r="D352" s="193"/>
      <c r="E352" s="194"/>
      <c r="F352" s="200"/>
      <c r="G352" s="186"/>
      <c r="H352" s="186"/>
      <c r="I352" s="186"/>
      <c r="J352" s="186"/>
      <c r="K352" s="187" t="str">
        <f>IF(L352="","",LOOKUP(L352,dati!$BE$5:$BF$27))</f>
        <v/>
      </c>
      <c r="L352" s="187"/>
      <c r="M352" s="188"/>
      <c r="N352" s="186"/>
      <c r="O352" s="186" t="s">
        <v>947</v>
      </c>
      <c r="P352" s="186" t="s">
        <v>947</v>
      </c>
      <c r="Q352" s="186" t="s">
        <v>947</v>
      </c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9"/>
      <c r="AI352" s="186"/>
      <c r="AJ352" s="186"/>
      <c r="AK352" s="186"/>
      <c r="AL352" s="186"/>
      <c r="AM352" s="186"/>
      <c r="AN352" s="186"/>
      <c r="AO352" s="186"/>
      <c r="AP352" s="186"/>
      <c r="AQ352" s="186"/>
      <c r="AR352" s="187"/>
      <c r="AS352" s="187"/>
      <c r="AT352" s="187"/>
      <c r="AU352" s="187">
        <f t="shared" si="26"/>
        <v>0</v>
      </c>
      <c r="AV352" s="187" t="e">
        <f>IF(AU352="","",LOOKUP(AU352,dati!$AY$4:$AZ$8))</f>
        <v>#N/A</v>
      </c>
      <c r="AW352" s="190" t="e">
        <f t="shared" si="27"/>
        <v>#N/A</v>
      </c>
      <c r="AX352" s="191"/>
      <c r="AY352" s="191"/>
      <c r="AZ352" s="206"/>
      <c r="BA352" s="102">
        <f>LOOKUP(O352,dati!$I$4:$J$6)</f>
        <v>0</v>
      </c>
      <c r="BB352" s="102">
        <f>LOOKUP(P352,dati!$K$4:$L$6)</f>
        <v>0</v>
      </c>
      <c r="BC352" s="102">
        <f>LOOKUP(Q352,dati!$M$4:$N$6)</f>
        <v>0</v>
      </c>
      <c r="BD352" s="102" t="e">
        <f>LOOKUP(R352,dati!$O$4:$P$6)</f>
        <v>#N/A</v>
      </c>
      <c r="BE352" s="102" t="e">
        <f>LOOKUP(S352,dati!$Q$4:$R$6)</f>
        <v>#N/A</v>
      </c>
      <c r="BF352" s="102" t="e">
        <f>LOOKUP(V352,dati!$S$4:$T$5)</f>
        <v>#N/A</v>
      </c>
      <c r="BG352" s="102" t="e">
        <f>LOOKUP(W352,dati!$U$4:$V$5)</f>
        <v>#N/A</v>
      </c>
      <c r="BH352" s="102" t="e">
        <f>LOOKUP(X352,dati!$W$4:$X$5)</f>
        <v>#N/A</v>
      </c>
      <c r="BI352" s="102" t="e">
        <f>LOOKUP(Y352,dati!$Y$4:$Z$5)</f>
        <v>#N/A</v>
      </c>
      <c r="BJ352" s="102" t="e">
        <f>LOOKUP(Z352,dati!$AA$4:$AB$6)</f>
        <v>#N/A</v>
      </c>
      <c r="BK352" s="102" t="e">
        <f>LOOKUP(AB352,dati!$AC$4:$AD$6)</f>
        <v>#N/A</v>
      </c>
      <c r="BL352" s="102" t="e">
        <f>LOOKUP(AE352,dati!$AE$4:$AF$5)</f>
        <v>#N/A</v>
      </c>
      <c r="BM352" s="102" t="e">
        <f>LOOKUP(AF352,dati!$AG$4:$AH$5)</f>
        <v>#N/A</v>
      </c>
      <c r="BN352" s="102" t="e">
        <f>LOOKUP(AG352,dati!$AI$4:$AJ$6)</f>
        <v>#N/A</v>
      </c>
      <c r="BO352" s="102" t="e">
        <f>LOOKUP(AI352,dati!$AK$4:$AL$5)</f>
        <v>#N/A</v>
      </c>
      <c r="BP352" s="102" t="e">
        <f>LOOKUP(AJ352,dati!$AM$4:$AN$5)</f>
        <v>#N/A</v>
      </c>
      <c r="BQ352" s="102" t="e">
        <f>LOOKUP(AK352,dati!$AO$4:$AP$6)</f>
        <v>#N/A</v>
      </c>
      <c r="BR352" s="102" t="str">
        <f>IF(AL352="","#N/D",LOOKUP(AL352,dati!$AQ$4:$AR$6))</f>
        <v>#N/D</v>
      </c>
      <c r="BS352" s="102" t="e">
        <f>LOOKUP(AN352,dati!$AS$4:$AT$5)</f>
        <v>#N/A</v>
      </c>
      <c r="BT352" s="102" t="e">
        <f>LOOKUP(AO352,dati!$AU$4:$AV$5)</f>
        <v>#N/A</v>
      </c>
      <c r="BV352" s="102">
        <f>IF(AND(R352="NO",Q352="SI",P352="SI",O352="SI"),dati!$AY$4,0)</f>
        <v>0</v>
      </c>
      <c r="BW352" s="102">
        <f>IF(AND(R352="NO",Q352="SI",P352="NO",O352="SI"),dati!$AY$5,0)</f>
        <v>0</v>
      </c>
      <c r="BX352" s="102">
        <f>IF(AND(R352="NO",Q352="SI",P352="SI",O352="NO"),dati!$AY$5,0)</f>
        <v>0</v>
      </c>
      <c r="BY352" s="102">
        <f>IF(AND(R352="NO",Q352="SI",P352="NO",O352="NO"),dati!$AY$6,0)</f>
        <v>0</v>
      </c>
      <c r="BZ352" s="102">
        <f>IF(AND(R352="NO",Q352="NO"),dati!$AY$7,0)</f>
        <v>0</v>
      </c>
      <c r="CA352" s="102">
        <f>IF(R352="SI",dati!$AY$8,0)</f>
        <v>0</v>
      </c>
      <c r="CC352" s="103" t="str">
        <f t="shared" si="28"/>
        <v xml:space="preserve"> XX XX XX</v>
      </c>
      <c r="CD352" s="104" t="e">
        <f>LOOKUP(CC352,dati!$BC$4:$BD$9)</f>
        <v>#N/A</v>
      </c>
      <c r="CE352" s="105" t="e">
        <f>LOOKUP(L352,dati!BE353:BF371)</f>
        <v>#N/A</v>
      </c>
    </row>
    <row r="353" spans="1:83" ht="30" customHeight="1" x14ac:dyDescent="0.25">
      <c r="A353" s="209">
        <f t="shared" si="25"/>
        <v>350</v>
      </c>
      <c r="B353" s="179"/>
      <c r="C353" s="192"/>
      <c r="D353" s="193"/>
      <c r="E353" s="194"/>
      <c r="F353" s="200"/>
      <c r="G353" s="186"/>
      <c r="H353" s="186"/>
      <c r="I353" s="186"/>
      <c r="J353" s="186"/>
      <c r="K353" s="187" t="str">
        <f>IF(L353="","",LOOKUP(L353,dati!$BE$5:$BF$27))</f>
        <v/>
      </c>
      <c r="L353" s="187"/>
      <c r="M353" s="188"/>
      <c r="N353" s="186"/>
      <c r="O353" s="186" t="s">
        <v>947</v>
      </c>
      <c r="P353" s="186" t="s">
        <v>947</v>
      </c>
      <c r="Q353" s="186" t="s">
        <v>947</v>
      </c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9"/>
      <c r="AI353" s="186"/>
      <c r="AJ353" s="186"/>
      <c r="AK353" s="186"/>
      <c r="AL353" s="186"/>
      <c r="AM353" s="186"/>
      <c r="AN353" s="186"/>
      <c r="AO353" s="186"/>
      <c r="AP353" s="186"/>
      <c r="AQ353" s="186"/>
      <c r="AR353" s="187"/>
      <c r="AS353" s="187"/>
      <c r="AT353" s="187"/>
      <c r="AU353" s="187">
        <f t="shared" si="26"/>
        <v>0</v>
      </c>
      <c r="AV353" s="187" t="e">
        <f>IF(AU353="","",LOOKUP(AU353,dati!$AY$4:$AZ$8))</f>
        <v>#N/A</v>
      </c>
      <c r="AW353" s="190" t="e">
        <f t="shared" si="27"/>
        <v>#N/A</v>
      </c>
      <c r="AX353" s="191"/>
      <c r="AY353" s="191"/>
      <c r="AZ353" s="206"/>
      <c r="BA353" s="102">
        <f>LOOKUP(O353,dati!$I$4:$J$6)</f>
        <v>0</v>
      </c>
      <c r="BB353" s="102">
        <f>LOOKUP(P353,dati!$K$4:$L$6)</f>
        <v>0</v>
      </c>
      <c r="BC353" s="102">
        <f>LOOKUP(Q353,dati!$M$4:$N$6)</f>
        <v>0</v>
      </c>
      <c r="BD353" s="102" t="e">
        <f>LOOKUP(R353,dati!$O$4:$P$6)</f>
        <v>#N/A</v>
      </c>
      <c r="BE353" s="102" t="e">
        <f>LOOKUP(S353,dati!$Q$4:$R$6)</f>
        <v>#N/A</v>
      </c>
      <c r="BF353" s="102" t="e">
        <f>LOOKUP(V353,dati!$S$4:$T$5)</f>
        <v>#N/A</v>
      </c>
      <c r="BG353" s="102" t="e">
        <f>LOOKUP(W353,dati!$U$4:$V$5)</f>
        <v>#N/A</v>
      </c>
      <c r="BH353" s="102" t="e">
        <f>LOOKUP(X353,dati!$W$4:$X$5)</f>
        <v>#N/A</v>
      </c>
      <c r="BI353" s="102" t="e">
        <f>LOOKUP(Y353,dati!$Y$4:$Z$5)</f>
        <v>#N/A</v>
      </c>
      <c r="BJ353" s="102" t="e">
        <f>LOOKUP(Z353,dati!$AA$4:$AB$6)</f>
        <v>#N/A</v>
      </c>
      <c r="BK353" s="102" t="e">
        <f>LOOKUP(AB353,dati!$AC$4:$AD$6)</f>
        <v>#N/A</v>
      </c>
      <c r="BL353" s="102" t="e">
        <f>LOOKUP(AE353,dati!$AE$4:$AF$5)</f>
        <v>#N/A</v>
      </c>
      <c r="BM353" s="102" t="e">
        <f>LOOKUP(AF353,dati!$AG$4:$AH$5)</f>
        <v>#N/A</v>
      </c>
      <c r="BN353" s="102" t="e">
        <f>LOOKUP(AG353,dati!$AI$4:$AJ$6)</f>
        <v>#N/A</v>
      </c>
      <c r="BO353" s="102" t="e">
        <f>LOOKUP(AI353,dati!$AK$4:$AL$5)</f>
        <v>#N/A</v>
      </c>
      <c r="BP353" s="102" t="e">
        <f>LOOKUP(AJ353,dati!$AM$4:$AN$5)</f>
        <v>#N/A</v>
      </c>
      <c r="BQ353" s="102" t="e">
        <f>LOOKUP(AK353,dati!$AO$4:$AP$6)</f>
        <v>#N/A</v>
      </c>
      <c r="BR353" s="102" t="str">
        <f>IF(AL353="","#N/D",LOOKUP(AL353,dati!$AQ$4:$AR$6))</f>
        <v>#N/D</v>
      </c>
      <c r="BS353" s="102" t="e">
        <f>LOOKUP(AN353,dati!$AS$4:$AT$5)</f>
        <v>#N/A</v>
      </c>
      <c r="BT353" s="102" t="e">
        <f>LOOKUP(AO353,dati!$AU$4:$AV$5)</f>
        <v>#N/A</v>
      </c>
      <c r="BV353" s="102">
        <f>IF(AND(R353="NO",Q353="SI",P353="SI",O353="SI"),dati!$AY$4,0)</f>
        <v>0</v>
      </c>
      <c r="BW353" s="102">
        <f>IF(AND(R353="NO",Q353="SI",P353="NO",O353="SI"),dati!$AY$5,0)</f>
        <v>0</v>
      </c>
      <c r="BX353" s="102">
        <f>IF(AND(R353="NO",Q353="SI",P353="SI",O353="NO"),dati!$AY$5,0)</f>
        <v>0</v>
      </c>
      <c r="BY353" s="102">
        <f>IF(AND(R353="NO",Q353="SI",P353="NO",O353="NO"),dati!$AY$6,0)</f>
        <v>0</v>
      </c>
      <c r="BZ353" s="102">
        <f>IF(AND(R353="NO",Q353="NO"),dati!$AY$7,0)</f>
        <v>0</v>
      </c>
      <c r="CA353" s="102">
        <f>IF(R353="SI",dati!$AY$8,0)</f>
        <v>0</v>
      </c>
      <c r="CC353" s="103" t="str">
        <f t="shared" si="28"/>
        <v xml:space="preserve"> XX XX XX</v>
      </c>
      <c r="CD353" s="104" t="e">
        <f>LOOKUP(CC353,dati!$BC$4:$BD$9)</f>
        <v>#N/A</v>
      </c>
      <c r="CE353" s="105" t="e">
        <f>LOOKUP(L353,dati!BE354:BF372)</f>
        <v>#N/A</v>
      </c>
    </row>
    <row r="354" spans="1:83" ht="30" customHeight="1" x14ac:dyDescent="0.25">
      <c r="A354" s="209">
        <f t="shared" si="25"/>
        <v>351</v>
      </c>
      <c r="B354" s="179"/>
      <c r="C354" s="192"/>
      <c r="D354" s="193"/>
      <c r="E354" s="194"/>
      <c r="F354" s="200"/>
      <c r="G354" s="186"/>
      <c r="H354" s="186"/>
      <c r="I354" s="186"/>
      <c r="J354" s="186"/>
      <c r="K354" s="187" t="str">
        <f>IF(L354="","",LOOKUP(L354,dati!$BE$5:$BF$27))</f>
        <v/>
      </c>
      <c r="L354" s="187"/>
      <c r="M354" s="188"/>
      <c r="N354" s="186"/>
      <c r="O354" s="186" t="s">
        <v>947</v>
      </c>
      <c r="P354" s="186" t="s">
        <v>947</v>
      </c>
      <c r="Q354" s="186" t="s">
        <v>947</v>
      </c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9"/>
      <c r="AI354" s="186"/>
      <c r="AJ354" s="186"/>
      <c r="AK354" s="186"/>
      <c r="AL354" s="186"/>
      <c r="AM354" s="186"/>
      <c r="AN354" s="186"/>
      <c r="AO354" s="186"/>
      <c r="AP354" s="186"/>
      <c r="AQ354" s="186"/>
      <c r="AR354" s="187"/>
      <c r="AS354" s="187"/>
      <c r="AT354" s="187"/>
      <c r="AU354" s="187">
        <f t="shared" si="26"/>
        <v>0</v>
      </c>
      <c r="AV354" s="187" t="e">
        <f>IF(AU354="","",LOOKUP(AU354,dati!$AY$4:$AZ$8))</f>
        <v>#N/A</v>
      </c>
      <c r="AW354" s="190" t="e">
        <f t="shared" si="27"/>
        <v>#N/A</v>
      </c>
      <c r="AX354" s="191"/>
      <c r="AY354" s="191"/>
      <c r="AZ354" s="206"/>
      <c r="BA354" s="102">
        <f>LOOKUP(O354,dati!$I$4:$J$6)</f>
        <v>0</v>
      </c>
      <c r="BB354" s="102">
        <f>LOOKUP(P354,dati!$K$4:$L$6)</f>
        <v>0</v>
      </c>
      <c r="BC354" s="102">
        <f>LOOKUP(Q354,dati!$M$4:$N$6)</f>
        <v>0</v>
      </c>
      <c r="BD354" s="102" t="e">
        <f>LOOKUP(R354,dati!$O$4:$P$6)</f>
        <v>#N/A</v>
      </c>
      <c r="BE354" s="102" t="e">
        <f>LOOKUP(S354,dati!$Q$4:$R$6)</f>
        <v>#N/A</v>
      </c>
      <c r="BF354" s="102" t="e">
        <f>LOOKUP(V354,dati!$S$4:$T$5)</f>
        <v>#N/A</v>
      </c>
      <c r="BG354" s="102" t="e">
        <f>LOOKUP(W354,dati!$U$4:$V$5)</f>
        <v>#N/A</v>
      </c>
      <c r="BH354" s="102" t="e">
        <f>LOOKUP(X354,dati!$W$4:$X$5)</f>
        <v>#N/A</v>
      </c>
      <c r="BI354" s="102" t="e">
        <f>LOOKUP(Y354,dati!$Y$4:$Z$5)</f>
        <v>#N/A</v>
      </c>
      <c r="BJ354" s="102" t="e">
        <f>LOOKUP(Z354,dati!$AA$4:$AB$6)</f>
        <v>#N/A</v>
      </c>
      <c r="BK354" s="102" t="e">
        <f>LOOKUP(AB354,dati!$AC$4:$AD$6)</f>
        <v>#N/A</v>
      </c>
      <c r="BL354" s="102" t="e">
        <f>LOOKUP(AE354,dati!$AE$4:$AF$5)</f>
        <v>#N/A</v>
      </c>
      <c r="BM354" s="102" t="e">
        <f>LOOKUP(AF354,dati!$AG$4:$AH$5)</f>
        <v>#N/A</v>
      </c>
      <c r="BN354" s="102" t="e">
        <f>LOOKUP(AG354,dati!$AI$4:$AJ$6)</f>
        <v>#N/A</v>
      </c>
      <c r="BO354" s="102" t="e">
        <f>LOOKUP(AI354,dati!$AK$4:$AL$5)</f>
        <v>#N/A</v>
      </c>
      <c r="BP354" s="102" t="e">
        <f>LOOKUP(AJ354,dati!$AM$4:$AN$5)</f>
        <v>#N/A</v>
      </c>
      <c r="BQ354" s="102" t="e">
        <f>LOOKUP(AK354,dati!$AO$4:$AP$6)</f>
        <v>#N/A</v>
      </c>
      <c r="BR354" s="102" t="str">
        <f>IF(AL354="","#N/D",LOOKUP(AL354,dati!$AQ$4:$AR$6))</f>
        <v>#N/D</v>
      </c>
      <c r="BS354" s="102" t="e">
        <f>LOOKUP(AN354,dati!$AS$4:$AT$5)</f>
        <v>#N/A</v>
      </c>
      <c r="BT354" s="102" t="e">
        <f>LOOKUP(AO354,dati!$AU$4:$AV$5)</f>
        <v>#N/A</v>
      </c>
      <c r="BV354" s="102">
        <f>IF(AND(R354="NO",Q354="SI",P354="SI",O354="SI"),dati!$AY$4,0)</f>
        <v>0</v>
      </c>
      <c r="BW354" s="102">
        <f>IF(AND(R354="NO",Q354="SI",P354="NO",O354="SI"),dati!$AY$5,0)</f>
        <v>0</v>
      </c>
      <c r="BX354" s="102">
        <f>IF(AND(R354="NO",Q354="SI",P354="SI",O354="NO"),dati!$AY$5,0)</f>
        <v>0</v>
      </c>
      <c r="BY354" s="102">
        <f>IF(AND(R354="NO",Q354="SI",P354="NO",O354="NO"),dati!$AY$6,0)</f>
        <v>0</v>
      </c>
      <c r="BZ354" s="102">
        <f>IF(AND(R354="NO",Q354="NO"),dati!$AY$7,0)</f>
        <v>0</v>
      </c>
      <c r="CA354" s="102">
        <f>IF(R354="SI",dati!$AY$8,0)</f>
        <v>0</v>
      </c>
      <c r="CC354" s="103" t="str">
        <f t="shared" si="28"/>
        <v xml:space="preserve"> XX XX XX</v>
      </c>
      <c r="CD354" s="104" t="e">
        <f>LOOKUP(CC354,dati!$BC$4:$BD$9)</f>
        <v>#N/A</v>
      </c>
      <c r="CE354" s="105" t="e">
        <f>LOOKUP(L354,dati!BE355:BF373)</f>
        <v>#N/A</v>
      </c>
    </row>
    <row r="355" spans="1:83" ht="30" customHeight="1" x14ac:dyDescent="0.25">
      <c r="A355" s="209">
        <f t="shared" si="25"/>
        <v>352</v>
      </c>
      <c r="B355" s="179"/>
      <c r="C355" s="192"/>
      <c r="D355" s="193"/>
      <c r="E355" s="194"/>
      <c r="F355" s="200"/>
      <c r="G355" s="186"/>
      <c r="H355" s="186"/>
      <c r="I355" s="186"/>
      <c r="J355" s="186"/>
      <c r="K355" s="187" t="str">
        <f>IF(L355="","",LOOKUP(L355,dati!$BE$5:$BF$27))</f>
        <v/>
      </c>
      <c r="L355" s="187"/>
      <c r="M355" s="188"/>
      <c r="N355" s="186"/>
      <c r="O355" s="186" t="s">
        <v>947</v>
      </c>
      <c r="P355" s="186" t="s">
        <v>947</v>
      </c>
      <c r="Q355" s="186" t="s">
        <v>947</v>
      </c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9"/>
      <c r="AI355" s="186"/>
      <c r="AJ355" s="186"/>
      <c r="AK355" s="186"/>
      <c r="AL355" s="186"/>
      <c r="AM355" s="186"/>
      <c r="AN355" s="186"/>
      <c r="AO355" s="186"/>
      <c r="AP355" s="186"/>
      <c r="AQ355" s="186"/>
      <c r="AR355" s="187"/>
      <c r="AS355" s="187"/>
      <c r="AT355" s="187"/>
      <c r="AU355" s="187">
        <f t="shared" si="26"/>
        <v>0</v>
      </c>
      <c r="AV355" s="187" t="e">
        <f>IF(AU355="","",LOOKUP(AU355,dati!$AY$4:$AZ$8))</f>
        <v>#N/A</v>
      </c>
      <c r="AW355" s="190" t="e">
        <f t="shared" si="27"/>
        <v>#N/A</v>
      </c>
      <c r="AX355" s="191"/>
      <c r="AY355" s="191"/>
      <c r="AZ355" s="206"/>
      <c r="BA355" s="102">
        <f>LOOKUP(O355,dati!$I$4:$J$6)</f>
        <v>0</v>
      </c>
      <c r="BB355" s="102">
        <f>LOOKUP(P355,dati!$K$4:$L$6)</f>
        <v>0</v>
      </c>
      <c r="BC355" s="102">
        <f>LOOKUP(Q355,dati!$M$4:$N$6)</f>
        <v>0</v>
      </c>
      <c r="BD355" s="102" t="e">
        <f>LOOKUP(R355,dati!$O$4:$P$6)</f>
        <v>#N/A</v>
      </c>
      <c r="BE355" s="102" t="e">
        <f>LOOKUP(S355,dati!$Q$4:$R$6)</f>
        <v>#N/A</v>
      </c>
      <c r="BF355" s="102" t="e">
        <f>LOOKUP(V355,dati!$S$4:$T$5)</f>
        <v>#N/A</v>
      </c>
      <c r="BG355" s="102" t="e">
        <f>LOOKUP(W355,dati!$U$4:$V$5)</f>
        <v>#N/A</v>
      </c>
      <c r="BH355" s="102" t="e">
        <f>LOOKUP(X355,dati!$W$4:$X$5)</f>
        <v>#N/A</v>
      </c>
      <c r="BI355" s="102" t="e">
        <f>LOOKUP(Y355,dati!$Y$4:$Z$5)</f>
        <v>#N/A</v>
      </c>
      <c r="BJ355" s="102" t="e">
        <f>LOOKUP(Z355,dati!$AA$4:$AB$6)</f>
        <v>#N/A</v>
      </c>
      <c r="BK355" s="102" t="e">
        <f>LOOKUP(AB355,dati!$AC$4:$AD$6)</f>
        <v>#N/A</v>
      </c>
      <c r="BL355" s="102" t="e">
        <f>LOOKUP(AE355,dati!$AE$4:$AF$5)</f>
        <v>#N/A</v>
      </c>
      <c r="BM355" s="102" t="e">
        <f>LOOKUP(AF355,dati!$AG$4:$AH$5)</f>
        <v>#N/A</v>
      </c>
      <c r="BN355" s="102" t="e">
        <f>LOOKUP(AG355,dati!$AI$4:$AJ$6)</f>
        <v>#N/A</v>
      </c>
      <c r="BO355" s="102" t="e">
        <f>LOOKUP(AI355,dati!$AK$4:$AL$5)</f>
        <v>#N/A</v>
      </c>
      <c r="BP355" s="102" t="e">
        <f>LOOKUP(AJ355,dati!$AM$4:$AN$5)</f>
        <v>#N/A</v>
      </c>
      <c r="BQ355" s="102" t="e">
        <f>LOOKUP(AK355,dati!$AO$4:$AP$6)</f>
        <v>#N/A</v>
      </c>
      <c r="BR355" s="102" t="str">
        <f>IF(AL355="","#N/D",LOOKUP(AL355,dati!$AQ$4:$AR$6))</f>
        <v>#N/D</v>
      </c>
      <c r="BS355" s="102" t="e">
        <f>LOOKUP(AN355,dati!$AS$4:$AT$5)</f>
        <v>#N/A</v>
      </c>
      <c r="BT355" s="102" t="e">
        <f>LOOKUP(AO355,dati!$AU$4:$AV$5)</f>
        <v>#N/A</v>
      </c>
      <c r="BV355" s="102">
        <f>IF(AND(R355="NO",Q355="SI",P355="SI",O355="SI"),dati!$AY$4,0)</f>
        <v>0</v>
      </c>
      <c r="BW355" s="102">
        <f>IF(AND(R355="NO",Q355="SI",P355="NO",O355="SI"),dati!$AY$5,0)</f>
        <v>0</v>
      </c>
      <c r="BX355" s="102">
        <f>IF(AND(R355="NO",Q355="SI",P355="SI",O355="NO"),dati!$AY$5,0)</f>
        <v>0</v>
      </c>
      <c r="BY355" s="102">
        <f>IF(AND(R355="NO",Q355="SI",P355="NO",O355="NO"),dati!$AY$6,0)</f>
        <v>0</v>
      </c>
      <c r="BZ355" s="102">
        <f>IF(AND(R355="NO",Q355="NO"),dati!$AY$7,0)</f>
        <v>0</v>
      </c>
      <c r="CA355" s="102">
        <f>IF(R355="SI",dati!$AY$8,0)</f>
        <v>0</v>
      </c>
      <c r="CC355" s="103" t="str">
        <f t="shared" si="28"/>
        <v xml:space="preserve"> XX XX XX</v>
      </c>
      <c r="CD355" s="104" t="e">
        <f>LOOKUP(CC355,dati!$BC$4:$BD$9)</f>
        <v>#N/A</v>
      </c>
      <c r="CE355" s="105" t="e">
        <f>LOOKUP(L355,dati!BE356:BF374)</f>
        <v>#N/A</v>
      </c>
    </row>
    <row r="356" spans="1:83" ht="30" customHeight="1" x14ac:dyDescent="0.25">
      <c r="A356" s="209">
        <f t="shared" si="25"/>
        <v>353</v>
      </c>
      <c r="B356" s="179"/>
      <c r="C356" s="192"/>
      <c r="D356" s="193"/>
      <c r="E356" s="194"/>
      <c r="F356" s="200"/>
      <c r="G356" s="186"/>
      <c r="H356" s="186"/>
      <c r="I356" s="186"/>
      <c r="J356" s="186"/>
      <c r="K356" s="187" t="str">
        <f>IF(L356="","",LOOKUP(L356,dati!$BE$5:$BF$27))</f>
        <v/>
      </c>
      <c r="L356" s="187"/>
      <c r="M356" s="188"/>
      <c r="N356" s="186"/>
      <c r="O356" s="186" t="s">
        <v>947</v>
      </c>
      <c r="P356" s="186" t="s">
        <v>947</v>
      </c>
      <c r="Q356" s="186" t="s">
        <v>947</v>
      </c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9"/>
      <c r="AI356" s="186"/>
      <c r="AJ356" s="186"/>
      <c r="AK356" s="186"/>
      <c r="AL356" s="186"/>
      <c r="AM356" s="186"/>
      <c r="AN356" s="186"/>
      <c r="AO356" s="186"/>
      <c r="AP356" s="186"/>
      <c r="AQ356" s="186"/>
      <c r="AR356" s="187"/>
      <c r="AS356" s="187"/>
      <c r="AT356" s="187"/>
      <c r="AU356" s="187">
        <f t="shared" si="26"/>
        <v>0</v>
      </c>
      <c r="AV356" s="187" t="e">
        <f>IF(AU356="","",LOOKUP(AU356,dati!$AY$4:$AZ$8))</f>
        <v>#N/A</v>
      </c>
      <c r="AW356" s="190" t="e">
        <f t="shared" si="27"/>
        <v>#N/A</v>
      </c>
      <c r="AX356" s="191"/>
      <c r="AY356" s="191"/>
      <c r="AZ356" s="206"/>
      <c r="BA356" s="102">
        <f>LOOKUP(O356,dati!$I$4:$J$6)</f>
        <v>0</v>
      </c>
      <c r="BB356" s="102">
        <f>LOOKUP(P356,dati!$K$4:$L$6)</f>
        <v>0</v>
      </c>
      <c r="BC356" s="102">
        <f>LOOKUP(Q356,dati!$M$4:$N$6)</f>
        <v>0</v>
      </c>
      <c r="BD356" s="102" t="e">
        <f>LOOKUP(R356,dati!$O$4:$P$6)</f>
        <v>#N/A</v>
      </c>
      <c r="BE356" s="102" t="e">
        <f>LOOKUP(S356,dati!$Q$4:$R$6)</f>
        <v>#N/A</v>
      </c>
      <c r="BF356" s="102" t="e">
        <f>LOOKUP(V356,dati!$S$4:$T$5)</f>
        <v>#N/A</v>
      </c>
      <c r="BG356" s="102" t="e">
        <f>LOOKUP(W356,dati!$U$4:$V$5)</f>
        <v>#N/A</v>
      </c>
      <c r="BH356" s="102" t="e">
        <f>LOOKUP(X356,dati!$W$4:$X$5)</f>
        <v>#N/A</v>
      </c>
      <c r="BI356" s="102" t="e">
        <f>LOOKUP(Y356,dati!$Y$4:$Z$5)</f>
        <v>#N/A</v>
      </c>
      <c r="BJ356" s="102" t="e">
        <f>LOOKUP(Z356,dati!$AA$4:$AB$6)</f>
        <v>#N/A</v>
      </c>
      <c r="BK356" s="102" t="e">
        <f>LOOKUP(AB356,dati!$AC$4:$AD$6)</f>
        <v>#N/A</v>
      </c>
      <c r="BL356" s="102" t="e">
        <f>LOOKUP(AE356,dati!$AE$4:$AF$5)</f>
        <v>#N/A</v>
      </c>
      <c r="BM356" s="102" t="e">
        <f>LOOKUP(AF356,dati!$AG$4:$AH$5)</f>
        <v>#N/A</v>
      </c>
      <c r="BN356" s="102" t="e">
        <f>LOOKUP(AG356,dati!$AI$4:$AJ$6)</f>
        <v>#N/A</v>
      </c>
      <c r="BO356" s="102" t="e">
        <f>LOOKUP(AI356,dati!$AK$4:$AL$5)</f>
        <v>#N/A</v>
      </c>
      <c r="BP356" s="102" t="e">
        <f>LOOKUP(AJ356,dati!$AM$4:$AN$5)</f>
        <v>#N/A</v>
      </c>
      <c r="BQ356" s="102" t="e">
        <f>LOOKUP(AK356,dati!$AO$4:$AP$6)</f>
        <v>#N/A</v>
      </c>
      <c r="BR356" s="102" t="str">
        <f>IF(AL356="","#N/D",LOOKUP(AL356,dati!$AQ$4:$AR$6))</f>
        <v>#N/D</v>
      </c>
      <c r="BS356" s="102" t="e">
        <f>LOOKUP(AN356,dati!$AS$4:$AT$5)</f>
        <v>#N/A</v>
      </c>
      <c r="BT356" s="102" t="e">
        <f>LOOKUP(AO356,dati!$AU$4:$AV$5)</f>
        <v>#N/A</v>
      </c>
      <c r="BV356" s="102">
        <f>IF(AND(R356="NO",Q356="SI",P356="SI",O356="SI"),dati!$AY$4,0)</f>
        <v>0</v>
      </c>
      <c r="BW356" s="102">
        <f>IF(AND(R356="NO",Q356="SI",P356="NO",O356="SI"),dati!$AY$5,0)</f>
        <v>0</v>
      </c>
      <c r="BX356" s="102">
        <f>IF(AND(R356="NO",Q356="SI",P356="SI",O356="NO"),dati!$AY$5,0)</f>
        <v>0</v>
      </c>
      <c r="BY356" s="102">
        <f>IF(AND(R356="NO",Q356="SI",P356="NO",O356="NO"),dati!$AY$6,0)</f>
        <v>0</v>
      </c>
      <c r="BZ356" s="102">
        <f>IF(AND(R356="NO",Q356="NO"),dati!$AY$7,0)</f>
        <v>0</v>
      </c>
      <c r="CA356" s="102">
        <f>IF(R356="SI",dati!$AY$8,0)</f>
        <v>0</v>
      </c>
      <c r="CC356" s="103" t="str">
        <f t="shared" si="28"/>
        <v xml:space="preserve"> XX XX XX</v>
      </c>
      <c r="CD356" s="104" t="e">
        <f>LOOKUP(CC356,dati!$BC$4:$BD$9)</f>
        <v>#N/A</v>
      </c>
      <c r="CE356" s="105" t="e">
        <f>LOOKUP(L356,dati!BE357:BF375)</f>
        <v>#N/A</v>
      </c>
    </row>
    <row r="357" spans="1:83" ht="30" customHeight="1" x14ac:dyDescent="0.25">
      <c r="A357" s="209">
        <f t="shared" si="25"/>
        <v>354</v>
      </c>
      <c r="B357" s="179"/>
      <c r="C357" s="192"/>
      <c r="D357" s="193"/>
      <c r="E357" s="194"/>
      <c r="F357" s="200"/>
      <c r="G357" s="186"/>
      <c r="H357" s="186"/>
      <c r="I357" s="186"/>
      <c r="J357" s="186"/>
      <c r="K357" s="187" t="str">
        <f>IF(L357="","",LOOKUP(L357,dati!$BE$5:$BF$27))</f>
        <v/>
      </c>
      <c r="L357" s="187"/>
      <c r="M357" s="188"/>
      <c r="N357" s="186"/>
      <c r="O357" s="186" t="s">
        <v>947</v>
      </c>
      <c r="P357" s="186" t="s">
        <v>947</v>
      </c>
      <c r="Q357" s="186" t="s">
        <v>947</v>
      </c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9"/>
      <c r="AI357" s="186"/>
      <c r="AJ357" s="186"/>
      <c r="AK357" s="186"/>
      <c r="AL357" s="186"/>
      <c r="AM357" s="186"/>
      <c r="AN357" s="186"/>
      <c r="AO357" s="186"/>
      <c r="AP357" s="186"/>
      <c r="AQ357" s="186"/>
      <c r="AR357" s="187"/>
      <c r="AS357" s="187"/>
      <c r="AT357" s="187"/>
      <c r="AU357" s="187">
        <f t="shared" si="26"/>
        <v>0</v>
      </c>
      <c r="AV357" s="187" t="e">
        <f>IF(AU357="","",LOOKUP(AU357,dati!$AY$4:$AZ$8))</f>
        <v>#N/A</v>
      </c>
      <c r="AW357" s="190" t="e">
        <f t="shared" si="27"/>
        <v>#N/A</v>
      </c>
      <c r="AX357" s="191"/>
      <c r="AY357" s="191"/>
      <c r="AZ357" s="206"/>
      <c r="BA357" s="102">
        <f>LOOKUP(O357,dati!$I$4:$J$6)</f>
        <v>0</v>
      </c>
      <c r="BB357" s="102">
        <f>LOOKUP(P357,dati!$K$4:$L$6)</f>
        <v>0</v>
      </c>
      <c r="BC357" s="102">
        <f>LOOKUP(Q357,dati!$M$4:$N$6)</f>
        <v>0</v>
      </c>
      <c r="BD357" s="102" t="e">
        <f>LOOKUP(R357,dati!$O$4:$P$6)</f>
        <v>#N/A</v>
      </c>
      <c r="BE357" s="102" t="e">
        <f>LOOKUP(S357,dati!$Q$4:$R$6)</f>
        <v>#N/A</v>
      </c>
      <c r="BF357" s="102" t="e">
        <f>LOOKUP(V357,dati!$S$4:$T$5)</f>
        <v>#N/A</v>
      </c>
      <c r="BG357" s="102" t="e">
        <f>LOOKUP(W357,dati!$U$4:$V$5)</f>
        <v>#N/A</v>
      </c>
      <c r="BH357" s="102" t="e">
        <f>LOOKUP(X357,dati!$W$4:$X$5)</f>
        <v>#N/A</v>
      </c>
      <c r="BI357" s="102" t="e">
        <f>LOOKUP(Y357,dati!$Y$4:$Z$5)</f>
        <v>#N/A</v>
      </c>
      <c r="BJ357" s="102" t="e">
        <f>LOOKUP(Z357,dati!$AA$4:$AB$6)</f>
        <v>#N/A</v>
      </c>
      <c r="BK357" s="102" t="e">
        <f>LOOKUP(AB357,dati!$AC$4:$AD$6)</f>
        <v>#N/A</v>
      </c>
      <c r="BL357" s="102" t="e">
        <f>LOOKUP(AE357,dati!$AE$4:$AF$5)</f>
        <v>#N/A</v>
      </c>
      <c r="BM357" s="102" t="e">
        <f>LOOKUP(AF357,dati!$AG$4:$AH$5)</f>
        <v>#N/A</v>
      </c>
      <c r="BN357" s="102" t="e">
        <f>LOOKUP(AG357,dati!$AI$4:$AJ$6)</f>
        <v>#N/A</v>
      </c>
      <c r="BO357" s="102" t="e">
        <f>LOOKUP(AI357,dati!$AK$4:$AL$5)</f>
        <v>#N/A</v>
      </c>
      <c r="BP357" s="102" t="e">
        <f>LOOKUP(AJ357,dati!$AM$4:$AN$5)</f>
        <v>#N/A</v>
      </c>
      <c r="BQ357" s="102" t="e">
        <f>LOOKUP(AK357,dati!$AO$4:$AP$6)</f>
        <v>#N/A</v>
      </c>
      <c r="BR357" s="102" t="str">
        <f>IF(AL357="","#N/D",LOOKUP(AL357,dati!$AQ$4:$AR$6))</f>
        <v>#N/D</v>
      </c>
      <c r="BS357" s="102" t="e">
        <f>LOOKUP(AN357,dati!$AS$4:$AT$5)</f>
        <v>#N/A</v>
      </c>
      <c r="BT357" s="102" t="e">
        <f>LOOKUP(AO357,dati!$AU$4:$AV$5)</f>
        <v>#N/A</v>
      </c>
      <c r="BV357" s="102">
        <f>IF(AND(R357="NO",Q357="SI",P357="SI",O357="SI"),dati!$AY$4,0)</f>
        <v>0</v>
      </c>
      <c r="BW357" s="102">
        <f>IF(AND(R357="NO",Q357="SI",P357="NO",O357="SI"),dati!$AY$5,0)</f>
        <v>0</v>
      </c>
      <c r="BX357" s="102">
        <f>IF(AND(R357="NO",Q357="SI",P357="SI",O357="NO"),dati!$AY$5,0)</f>
        <v>0</v>
      </c>
      <c r="BY357" s="102">
        <f>IF(AND(R357="NO",Q357="SI",P357="NO",O357="NO"),dati!$AY$6,0)</f>
        <v>0</v>
      </c>
      <c r="BZ357" s="102">
        <f>IF(AND(R357="NO",Q357="NO"),dati!$AY$7,0)</f>
        <v>0</v>
      </c>
      <c r="CA357" s="102">
        <f>IF(R357="SI",dati!$AY$8,0)</f>
        <v>0</v>
      </c>
      <c r="CC357" s="103" t="str">
        <f t="shared" si="28"/>
        <v xml:space="preserve"> XX XX XX</v>
      </c>
      <c r="CD357" s="104" t="e">
        <f>LOOKUP(CC357,dati!$BC$4:$BD$9)</f>
        <v>#N/A</v>
      </c>
      <c r="CE357" s="105" t="e">
        <f>LOOKUP(L357,dati!BE358:BF376)</f>
        <v>#N/A</v>
      </c>
    </row>
    <row r="358" spans="1:83" ht="30" customHeight="1" x14ac:dyDescent="0.25">
      <c r="A358" s="209">
        <f t="shared" si="25"/>
        <v>355</v>
      </c>
      <c r="B358" s="179"/>
      <c r="C358" s="192"/>
      <c r="D358" s="193"/>
      <c r="E358" s="194"/>
      <c r="F358" s="200"/>
      <c r="G358" s="186"/>
      <c r="H358" s="186"/>
      <c r="I358" s="186"/>
      <c r="J358" s="186"/>
      <c r="K358" s="187" t="str">
        <f>IF(L358="","",LOOKUP(L358,dati!$BE$5:$BF$27))</f>
        <v/>
      </c>
      <c r="L358" s="187"/>
      <c r="M358" s="188"/>
      <c r="N358" s="186"/>
      <c r="O358" s="186" t="s">
        <v>947</v>
      </c>
      <c r="P358" s="186" t="s">
        <v>947</v>
      </c>
      <c r="Q358" s="186" t="s">
        <v>947</v>
      </c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9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7"/>
      <c r="AS358" s="187"/>
      <c r="AT358" s="187"/>
      <c r="AU358" s="187">
        <f t="shared" si="26"/>
        <v>0</v>
      </c>
      <c r="AV358" s="187" t="e">
        <f>IF(AU358="","",LOOKUP(AU358,dati!$AY$4:$AZ$8))</f>
        <v>#N/A</v>
      </c>
      <c r="AW358" s="190" t="e">
        <f t="shared" si="27"/>
        <v>#N/A</v>
      </c>
      <c r="AX358" s="191"/>
      <c r="AY358" s="191"/>
      <c r="AZ358" s="206"/>
      <c r="BA358" s="102">
        <f>LOOKUP(O358,dati!$I$4:$J$6)</f>
        <v>0</v>
      </c>
      <c r="BB358" s="102">
        <f>LOOKUP(P358,dati!$K$4:$L$6)</f>
        <v>0</v>
      </c>
      <c r="BC358" s="102">
        <f>LOOKUP(Q358,dati!$M$4:$N$6)</f>
        <v>0</v>
      </c>
      <c r="BD358" s="102" t="e">
        <f>LOOKUP(R358,dati!$O$4:$P$6)</f>
        <v>#N/A</v>
      </c>
      <c r="BE358" s="102" t="e">
        <f>LOOKUP(S358,dati!$Q$4:$R$6)</f>
        <v>#N/A</v>
      </c>
      <c r="BF358" s="102" t="e">
        <f>LOOKUP(V358,dati!$S$4:$T$5)</f>
        <v>#N/A</v>
      </c>
      <c r="BG358" s="102" t="e">
        <f>LOOKUP(W358,dati!$U$4:$V$5)</f>
        <v>#N/A</v>
      </c>
      <c r="BH358" s="102" t="e">
        <f>LOOKUP(X358,dati!$W$4:$X$5)</f>
        <v>#N/A</v>
      </c>
      <c r="BI358" s="102" t="e">
        <f>LOOKUP(Y358,dati!$Y$4:$Z$5)</f>
        <v>#N/A</v>
      </c>
      <c r="BJ358" s="102" t="e">
        <f>LOOKUP(Z358,dati!$AA$4:$AB$6)</f>
        <v>#N/A</v>
      </c>
      <c r="BK358" s="102" t="e">
        <f>LOOKUP(AB358,dati!$AC$4:$AD$6)</f>
        <v>#N/A</v>
      </c>
      <c r="BL358" s="102" t="e">
        <f>LOOKUP(AE358,dati!$AE$4:$AF$5)</f>
        <v>#N/A</v>
      </c>
      <c r="BM358" s="102" t="e">
        <f>LOOKUP(AF358,dati!$AG$4:$AH$5)</f>
        <v>#N/A</v>
      </c>
      <c r="BN358" s="102" t="e">
        <f>LOOKUP(AG358,dati!$AI$4:$AJ$6)</f>
        <v>#N/A</v>
      </c>
      <c r="BO358" s="102" t="e">
        <f>LOOKUP(AI358,dati!$AK$4:$AL$5)</f>
        <v>#N/A</v>
      </c>
      <c r="BP358" s="102" t="e">
        <f>LOOKUP(AJ358,dati!$AM$4:$AN$5)</f>
        <v>#N/A</v>
      </c>
      <c r="BQ358" s="102" t="e">
        <f>LOOKUP(AK358,dati!$AO$4:$AP$6)</f>
        <v>#N/A</v>
      </c>
      <c r="BR358" s="102" t="str">
        <f>IF(AL358="","#N/D",LOOKUP(AL358,dati!$AQ$4:$AR$6))</f>
        <v>#N/D</v>
      </c>
      <c r="BS358" s="102" t="e">
        <f>LOOKUP(AN358,dati!$AS$4:$AT$5)</f>
        <v>#N/A</v>
      </c>
      <c r="BT358" s="102" t="e">
        <f>LOOKUP(AO358,dati!$AU$4:$AV$5)</f>
        <v>#N/A</v>
      </c>
      <c r="BV358" s="102">
        <f>IF(AND(R358="NO",Q358="SI",P358="SI",O358="SI"),dati!$AY$4,0)</f>
        <v>0</v>
      </c>
      <c r="BW358" s="102">
        <f>IF(AND(R358="NO",Q358="SI",P358="NO",O358="SI"),dati!$AY$5,0)</f>
        <v>0</v>
      </c>
      <c r="BX358" s="102">
        <f>IF(AND(R358="NO",Q358="SI",P358="SI",O358="NO"),dati!$AY$5,0)</f>
        <v>0</v>
      </c>
      <c r="BY358" s="102">
        <f>IF(AND(R358="NO",Q358="SI",P358="NO",O358="NO"),dati!$AY$6,0)</f>
        <v>0</v>
      </c>
      <c r="BZ358" s="102">
        <f>IF(AND(R358="NO",Q358="NO"),dati!$AY$7,0)</f>
        <v>0</v>
      </c>
      <c r="CA358" s="102">
        <f>IF(R358="SI",dati!$AY$8,0)</f>
        <v>0</v>
      </c>
      <c r="CC358" s="103" t="str">
        <f t="shared" si="28"/>
        <v xml:space="preserve"> XX XX XX</v>
      </c>
      <c r="CD358" s="104" t="e">
        <f>LOOKUP(CC358,dati!$BC$4:$BD$9)</f>
        <v>#N/A</v>
      </c>
      <c r="CE358" s="105" t="e">
        <f>LOOKUP(L358,dati!BE359:BF377)</f>
        <v>#N/A</v>
      </c>
    </row>
    <row r="359" spans="1:83" ht="30" customHeight="1" x14ac:dyDescent="0.25">
      <c r="A359" s="209">
        <f t="shared" si="25"/>
        <v>356</v>
      </c>
      <c r="B359" s="179"/>
      <c r="C359" s="192"/>
      <c r="D359" s="193"/>
      <c r="E359" s="194"/>
      <c r="F359" s="200"/>
      <c r="G359" s="186"/>
      <c r="H359" s="186"/>
      <c r="I359" s="186"/>
      <c r="J359" s="186"/>
      <c r="K359" s="187" t="str">
        <f>IF(L359="","",LOOKUP(L359,dati!$BE$5:$BF$27))</f>
        <v/>
      </c>
      <c r="L359" s="187"/>
      <c r="M359" s="188"/>
      <c r="N359" s="186"/>
      <c r="O359" s="186" t="s">
        <v>947</v>
      </c>
      <c r="P359" s="186" t="s">
        <v>947</v>
      </c>
      <c r="Q359" s="186" t="s">
        <v>947</v>
      </c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9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7"/>
      <c r="AS359" s="187"/>
      <c r="AT359" s="187"/>
      <c r="AU359" s="187">
        <f t="shared" si="26"/>
        <v>0</v>
      </c>
      <c r="AV359" s="187" t="e">
        <f>IF(AU359="","",LOOKUP(AU359,dati!$AY$4:$AZ$8))</f>
        <v>#N/A</v>
      </c>
      <c r="AW359" s="190" t="e">
        <f t="shared" si="27"/>
        <v>#N/A</v>
      </c>
      <c r="AX359" s="191"/>
      <c r="AY359" s="191"/>
      <c r="AZ359" s="206"/>
      <c r="BA359" s="102">
        <f>LOOKUP(O359,dati!$I$4:$J$6)</f>
        <v>0</v>
      </c>
      <c r="BB359" s="102">
        <f>LOOKUP(P359,dati!$K$4:$L$6)</f>
        <v>0</v>
      </c>
      <c r="BC359" s="102">
        <f>LOOKUP(Q359,dati!$M$4:$N$6)</f>
        <v>0</v>
      </c>
      <c r="BD359" s="102" t="e">
        <f>LOOKUP(R359,dati!$O$4:$P$6)</f>
        <v>#N/A</v>
      </c>
      <c r="BE359" s="102" t="e">
        <f>LOOKUP(S359,dati!$Q$4:$R$6)</f>
        <v>#N/A</v>
      </c>
      <c r="BF359" s="102" t="e">
        <f>LOOKUP(V359,dati!$S$4:$T$5)</f>
        <v>#N/A</v>
      </c>
      <c r="BG359" s="102" t="e">
        <f>LOOKUP(W359,dati!$U$4:$V$5)</f>
        <v>#N/A</v>
      </c>
      <c r="BH359" s="102" t="e">
        <f>LOOKUP(X359,dati!$W$4:$X$5)</f>
        <v>#N/A</v>
      </c>
      <c r="BI359" s="102" t="e">
        <f>LOOKUP(Y359,dati!$Y$4:$Z$5)</f>
        <v>#N/A</v>
      </c>
      <c r="BJ359" s="102" t="e">
        <f>LOOKUP(Z359,dati!$AA$4:$AB$6)</f>
        <v>#N/A</v>
      </c>
      <c r="BK359" s="102" t="e">
        <f>LOOKUP(AB359,dati!$AC$4:$AD$6)</f>
        <v>#N/A</v>
      </c>
      <c r="BL359" s="102" t="e">
        <f>LOOKUP(AE359,dati!$AE$4:$AF$5)</f>
        <v>#N/A</v>
      </c>
      <c r="BM359" s="102" t="e">
        <f>LOOKUP(AF359,dati!$AG$4:$AH$5)</f>
        <v>#N/A</v>
      </c>
      <c r="BN359" s="102" t="e">
        <f>LOOKUP(AG359,dati!$AI$4:$AJ$6)</f>
        <v>#N/A</v>
      </c>
      <c r="BO359" s="102" t="e">
        <f>LOOKUP(AI359,dati!$AK$4:$AL$5)</f>
        <v>#N/A</v>
      </c>
      <c r="BP359" s="102" t="e">
        <f>LOOKUP(AJ359,dati!$AM$4:$AN$5)</f>
        <v>#N/A</v>
      </c>
      <c r="BQ359" s="102" t="e">
        <f>LOOKUP(AK359,dati!$AO$4:$AP$6)</f>
        <v>#N/A</v>
      </c>
      <c r="BR359" s="102" t="str">
        <f>IF(AL359="","#N/D",LOOKUP(AL359,dati!$AQ$4:$AR$6))</f>
        <v>#N/D</v>
      </c>
      <c r="BS359" s="102" t="e">
        <f>LOOKUP(AN359,dati!$AS$4:$AT$5)</f>
        <v>#N/A</v>
      </c>
      <c r="BT359" s="102" t="e">
        <f>LOOKUP(AO359,dati!$AU$4:$AV$5)</f>
        <v>#N/A</v>
      </c>
      <c r="BV359" s="102">
        <f>IF(AND(R359="NO",Q359="SI",P359="SI",O359="SI"),dati!$AY$4,0)</f>
        <v>0</v>
      </c>
      <c r="BW359" s="102">
        <f>IF(AND(R359="NO",Q359="SI",P359="NO",O359="SI"),dati!$AY$5,0)</f>
        <v>0</v>
      </c>
      <c r="BX359" s="102">
        <f>IF(AND(R359="NO",Q359="SI",P359="SI",O359="NO"),dati!$AY$5,0)</f>
        <v>0</v>
      </c>
      <c r="BY359" s="102">
        <f>IF(AND(R359="NO",Q359="SI",P359="NO",O359="NO"),dati!$AY$6,0)</f>
        <v>0</v>
      </c>
      <c r="BZ359" s="102">
        <f>IF(AND(R359="NO",Q359="NO"),dati!$AY$7,0)</f>
        <v>0</v>
      </c>
      <c r="CA359" s="102">
        <f>IF(R359="SI",dati!$AY$8,0)</f>
        <v>0</v>
      </c>
      <c r="CC359" s="103" t="str">
        <f t="shared" si="28"/>
        <v xml:space="preserve"> XX XX XX</v>
      </c>
      <c r="CD359" s="104" t="e">
        <f>LOOKUP(CC359,dati!$BC$4:$BD$9)</f>
        <v>#N/A</v>
      </c>
      <c r="CE359" s="105" t="e">
        <f>LOOKUP(L359,dati!BE360:BF378)</f>
        <v>#N/A</v>
      </c>
    </row>
    <row r="360" spans="1:83" ht="30" customHeight="1" x14ac:dyDescent="0.25">
      <c r="A360" s="209">
        <f t="shared" si="25"/>
        <v>357</v>
      </c>
      <c r="B360" s="179"/>
      <c r="C360" s="192"/>
      <c r="D360" s="193"/>
      <c r="E360" s="194"/>
      <c r="F360" s="200"/>
      <c r="G360" s="186"/>
      <c r="H360" s="186"/>
      <c r="I360" s="186"/>
      <c r="J360" s="186"/>
      <c r="K360" s="187" t="str">
        <f>IF(L360="","",LOOKUP(L360,dati!$BE$5:$BF$27))</f>
        <v/>
      </c>
      <c r="L360" s="187"/>
      <c r="M360" s="188"/>
      <c r="N360" s="186"/>
      <c r="O360" s="186" t="s">
        <v>947</v>
      </c>
      <c r="P360" s="186" t="s">
        <v>947</v>
      </c>
      <c r="Q360" s="186" t="s">
        <v>947</v>
      </c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9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7"/>
      <c r="AS360" s="187"/>
      <c r="AT360" s="187"/>
      <c r="AU360" s="187">
        <f t="shared" si="26"/>
        <v>0</v>
      </c>
      <c r="AV360" s="187" t="e">
        <f>IF(AU360="","",LOOKUP(AU360,dati!$AY$4:$AZ$8))</f>
        <v>#N/A</v>
      </c>
      <c r="AW360" s="190" t="e">
        <f t="shared" si="27"/>
        <v>#N/A</v>
      </c>
      <c r="AX360" s="191"/>
      <c r="AY360" s="191"/>
      <c r="AZ360" s="206"/>
      <c r="BA360" s="102">
        <f>LOOKUP(O360,dati!$I$4:$J$6)</f>
        <v>0</v>
      </c>
      <c r="BB360" s="102">
        <f>LOOKUP(P360,dati!$K$4:$L$6)</f>
        <v>0</v>
      </c>
      <c r="BC360" s="102">
        <f>LOOKUP(Q360,dati!$M$4:$N$6)</f>
        <v>0</v>
      </c>
      <c r="BD360" s="102" t="e">
        <f>LOOKUP(R360,dati!$O$4:$P$6)</f>
        <v>#N/A</v>
      </c>
      <c r="BE360" s="102" t="e">
        <f>LOOKUP(S360,dati!$Q$4:$R$6)</f>
        <v>#N/A</v>
      </c>
      <c r="BF360" s="102" t="e">
        <f>LOOKUP(V360,dati!$S$4:$T$5)</f>
        <v>#N/A</v>
      </c>
      <c r="BG360" s="102" t="e">
        <f>LOOKUP(W360,dati!$U$4:$V$5)</f>
        <v>#N/A</v>
      </c>
      <c r="BH360" s="102" t="e">
        <f>LOOKUP(X360,dati!$W$4:$X$5)</f>
        <v>#N/A</v>
      </c>
      <c r="BI360" s="102" t="e">
        <f>LOOKUP(Y360,dati!$Y$4:$Z$5)</f>
        <v>#N/A</v>
      </c>
      <c r="BJ360" s="102" t="e">
        <f>LOOKUP(Z360,dati!$AA$4:$AB$6)</f>
        <v>#N/A</v>
      </c>
      <c r="BK360" s="102" t="e">
        <f>LOOKUP(AB360,dati!$AC$4:$AD$6)</f>
        <v>#N/A</v>
      </c>
      <c r="BL360" s="102" t="e">
        <f>LOOKUP(AE360,dati!$AE$4:$AF$5)</f>
        <v>#N/A</v>
      </c>
      <c r="BM360" s="102" t="e">
        <f>LOOKUP(AF360,dati!$AG$4:$AH$5)</f>
        <v>#N/A</v>
      </c>
      <c r="BN360" s="102" t="e">
        <f>LOOKUP(AG360,dati!$AI$4:$AJ$6)</f>
        <v>#N/A</v>
      </c>
      <c r="BO360" s="102" t="e">
        <f>LOOKUP(AI360,dati!$AK$4:$AL$5)</f>
        <v>#N/A</v>
      </c>
      <c r="BP360" s="102" t="e">
        <f>LOOKUP(AJ360,dati!$AM$4:$AN$5)</f>
        <v>#N/A</v>
      </c>
      <c r="BQ360" s="102" t="e">
        <f>LOOKUP(AK360,dati!$AO$4:$AP$6)</f>
        <v>#N/A</v>
      </c>
      <c r="BR360" s="102" t="str">
        <f>IF(AL360="","#N/D",LOOKUP(AL360,dati!$AQ$4:$AR$6))</f>
        <v>#N/D</v>
      </c>
      <c r="BS360" s="102" t="e">
        <f>LOOKUP(AN360,dati!$AS$4:$AT$5)</f>
        <v>#N/A</v>
      </c>
      <c r="BT360" s="102" t="e">
        <f>LOOKUP(AO360,dati!$AU$4:$AV$5)</f>
        <v>#N/A</v>
      </c>
      <c r="BV360" s="102">
        <f>IF(AND(R360="NO",Q360="SI",P360="SI",O360="SI"),dati!$AY$4,0)</f>
        <v>0</v>
      </c>
      <c r="BW360" s="102">
        <f>IF(AND(R360="NO",Q360="SI",P360="NO",O360="SI"),dati!$AY$5,0)</f>
        <v>0</v>
      </c>
      <c r="BX360" s="102">
        <f>IF(AND(R360="NO",Q360="SI",P360="SI",O360="NO"),dati!$AY$5,0)</f>
        <v>0</v>
      </c>
      <c r="BY360" s="102">
        <f>IF(AND(R360="NO",Q360="SI",P360="NO",O360="NO"),dati!$AY$6,0)</f>
        <v>0</v>
      </c>
      <c r="BZ360" s="102">
        <f>IF(AND(R360="NO",Q360="NO"),dati!$AY$7,0)</f>
        <v>0</v>
      </c>
      <c r="CA360" s="102">
        <f>IF(R360="SI",dati!$AY$8,0)</f>
        <v>0</v>
      </c>
      <c r="CC360" s="103" t="str">
        <f t="shared" si="28"/>
        <v xml:space="preserve"> XX XX XX</v>
      </c>
      <c r="CD360" s="104" t="e">
        <f>LOOKUP(CC360,dati!$BC$4:$BD$9)</f>
        <v>#N/A</v>
      </c>
      <c r="CE360" s="105" t="e">
        <f>LOOKUP(L360,dati!BE361:BF379)</f>
        <v>#N/A</v>
      </c>
    </row>
    <row r="361" spans="1:83" ht="30" customHeight="1" x14ac:dyDescent="0.25">
      <c r="A361" s="209">
        <f t="shared" si="25"/>
        <v>358</v>
      </c>
      <c r="B361" s="179"/>
      <c r="C361" s="192"/>
      <c r="D361" s="193"/>
      <c r="E361" s="194"/>
      <c r="F361" s="200"/>
      <c r="G361" s="186"/>
      <c r="H361" s="186"/>
      <c r="I361" s="186"/>
      <c r="J361" s="186"/>
      <c r="K361" s="187" t="str">
        <f>IF(L361="","",LOOKUP(L361,dati!$BE$5:$BF$27))</f>
        <v/>
      </c>
      <c r="L361" s="187"/>
      <c r="M361" s="188"/>
      <c r="N361" s="186"/>
      <c r="O361" s="186" t="s">
        <v>947</v>
      </c>
      <c r="P361" s="186" t="s">
        <v>947</v>
      </c>
      <c r="Q361" s="186" t="s">
        <v>947</v>
      </c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86"/>
      <c r="AC361" s="186"/>
      <c r="AD361" s="186"/>
      <c r="AE361" s="186"/>
      <c r="AF361" s="186"/>
      <c r="AG361" s="186"/>
      <c r="AH361" s="189"/>
      <c r="AI361" s="186"/>
      <c r="AJ361" s="186"/>
      <c r="AK361" s="186"/>
      <c r="AL361" s="186"/>
      <c r="AM361" s="186"/>
      <c r="AN361" s="186"/>
      <c r="AO361" s="186"/>
      <c r="AP361" s="186"/>
      <c r="AQ361" s="186"/>
      <c r="AR361" s="187"/>
      <c r="AS361" s="187"/>
      <c r="AT361" s="187"/>
      <c r="AU361" s="187">
        <f t="shared" si="26"/>
        <v>0</v>
      </c>
      <c r="AV361" s="187" t="e">
        <f>IF(AU361="","",LOOKUP(AU361,dati!$AY$4:$AZ$8))</f>
        <v>#N/A</v>
      </c>
      <c r="AW361" s="190" t="e">
        <f t="shared" si="27"/>
        <v>#N/A</v>
      </c>
      <c r="AX361" s="191"/>
      <c r="AY361" s="191"/>
      <c r="AZ361" s="206"/>
      <c r="BA361" s="102">
        <f>LOOKUP(O361,dati!$I$4:$J$6)</f>
        <v>0</v>
      </c>
      <c r="BB361" s="102">
        <f>LOOKUP(P361,dati!$K$4:$L$6)</f>
        <v>0</v>
      </c>
      <c r="BC361" s="102">
        <f>LOOKUP(Q361,dati!$M$4:$N$6)</f>
        <v>0</v>
      </c>
      <c r="BD361" s="102" t="e">
        <f>LOOKUP(R361,dati!$O$4:$P$6)</f>
        <v>#N/A</v>
      </c>
      <c r="BE361" s="102" t="e">
        <f>LOOKUP(S361,dati!$Q$4:$R$6)</f>
        <v>#N/A</v>
      </c>
      <c r="BF361" s="102" t="e">
        <f>LOOKUP(V361,dati!$S$4:$T$5)</f>
        <v>#N/A</v>
      </c>
      <c r="BG361" s="102" t="e">
        <f>LOOKUP(W361,dati!$U$4:$V$5)</f>
        <v>#N/A</v>
      </c>
      <c r="BH361" s="102" t="e">
        <f>LOOKUP(X361,dati!$W$4:$X$5)</f>
        <v>#N/A</v>
      </c>
      <c r="BI361" s="102" t="e">
        <f>LOOKUP(Y361,dati!$Y$4:$Z$5)</f>
        <v>#N/A</v>
      </c>
      <c r="BJ361" s="102" t="e">
        <f>LOOKUP(Z361,dati!$AA$4:$AB$6)</f>
        <v>#N/A</v>
      </c>
      <c r="BK361" s="102" t="e">
        <f>LOOKUP(AB361,dati!$AC$4:$AD$6)</f>
        <v>#N/A</v>
      </c>
      <c r="BL361" s="102" t="e">
        <f>LOOKUP(AE361,dati!$AE$4:$AF$5)</f>
        <v>#N/A</v>
      </c>
      <c r="BM361" s="102" t="e">
        <f>LOOKUP(AF361,dati!$AG$4:$AH$5)</f>
        <v>#N/A</v>
      </c>
      <c r="BN361" s="102" t="e">
        <f>LOOKUP(AG361,dati!$AI$4:$AJ$6)</f>
        <v>#N/A</v>
      </c>
      <c r="BO361" s="102" t="e">
        <f>LOOKUP(AI361,dati!$AK$4:$AL$5)</f>
        <v>#N/A</v>
      </c>
      <c r="BP361" s="102" t="e">
        <f>LOOKUP(AJ361,dati!$AM$4:$AN$5)</f>
        <v>#N/A</v>
      </c>
      <c r="BQ361" s="102" t="e">
        <f>LOOKUP(AK361,dati!$AO$4:$AP$6)</f>
        <v>#N/A</v>
      </c>
      <c r="BR361" s="102" t="str">
        <f>IF(AL361="","#N/D",LOOKUP(AL361,dati!$AQ$4:$AR$6))</f>
        <v>#N/D</v>
      </c>
      <c r="BS361" s="102" t="e">
        <f>LOOKUP(AN361,dati!$AS$4:$AT$5)</f>
        <v>#N/A</v>
      </c>
      <c r="BT361" s="102" t="e">
        <f>LOOKUP(AO361,dati!$AU$4:$AV$5)</f>
        <v>#N/A</v>
      </c>
      <c r="BV361" s="102">
        <f>IF(AND(R361="NO",Q361="SI",P361="SI",O361="SI"),dati!$AY$4,0)</f>
        <v>0</v>
      </c>
      <c r="BW361" s="102">
        <f>IF(AND(R361="NO",Q361="SI",P361="NO",O361="SI"),dati!$AY$5,0)</f>
        <v>0</v>
      </c>
      <c r="BX361" s="102">
        <f>IF(AND(R361="NO",Q361="SI",P361="SI",O361="NO"),dati!$AY$5,0)</f>
        <v>0</v>
      </c>
      <c r="BY361" s="102">
        <f>IF(AND(R361="NO",Q361="SI",P361="NO",O361="NO"),dati!$AY$6,0)</f>
        <v>0</v>
      </c>
      <c r="BZ361" s="102">
        <f>IF(AND(R361="NO",Q361="NO"),dati!$AY$7,0)</f>
        <v>0</v>
      </c>
      <c r="CA361" s="102">
        <f>IF(R361="SI",dati!$AY$8,0)</f>
        <v>0</v>
      </c>
      <c r="CC361" s="103" t="str">
        <f t="shared" si="28"/>
        <v xml:space="preserve"> XX XX XX</v>
      </c>
      <c r="CD361" s="104" t="e">
        <f>LOOKUP(CC361,dati!$BC$4:$BD$9)</f>
        <v>#N/A</v>
      </c>
      <c r="CE361" s="105" t="e">
        <f>LOOKUP(L361,dati!BE362:BF380)</f>
        <v>#N/A</v>
      </c>
    </row>
    <row r="362" spans="1:83" ht="30" customHeight="1" x14ac:dyDescent="0.25">
      <c r="A362" s="209">
        <f t="shared" si="25"/>
        <v>359</v>
      </c>
      <c r="B362" s="179"/>
      <c r="C362" s="192"/>
      <c r="D362" s="193"/>
      <c r="E362" s="194"/>
      <c r="F362" s="200"/>
      <c r="G362" s="186"/>
      <c r="H362" s="186"/>
      <c r="I362" s="186"/>
      <c r="J362" s="186"/>
      <c r="K362" s="187" t="str">
        <f>IF(L362="","",LOOKUP(L362,dati!$BE$5:$BF$27))</f>
        <v/>
      </c>
      <c r="L362" s="187"/>
      <c r="M362" s="188"/>
      <c r="N362" s="186"/>
      <c r="O362" s="186" t="s">
        <v>947</v>
      </c>
      <c r="P362" s="186" t="s">
        <v>947</v>
      </c>
      <c r="Q362" s="186" t="s">
        <v>947</v>
      </c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  <c r="AE362" s="186"/>
      <c r="AF362" s="186"/>
      <c r="AG362" s="186"/>
      <c r="AH362" s="189"/>
      <c r="AI362" s="186"/>
      <c r="AJ362" s="186"/>
      <c r="AK362" s="186"/>
      <c r="AL362" s="186"/>
      <c r="AM362" s="186"/>
      <c r="AN362" s="186"/>
      <c r="AO362" s="186"/>
      <c r="AP362" s="186"/>
      <c r="AQ362" s="186"/>
      <c r="AR362" s="187"/>
      <c r="AS362" s="187"/>
      <c r="AT362" s="187"/>
      <c r="AU362" s="187">
        <f t="shared" si="26"/>
        <v>0</v>
      </c>
      <c r="AV362" s="187" t="e">
        <f>IF(AU362="","",LOOKUP(AU362,dati!$AY$4:$AZ$8))</f>
        <v>#N/A</v>
      </c>
      <c r="AW362" s="190" t="e">
        <f t="shared" si="27"/>
        <v>#N/A</v>
      </c>
      <c r="AX362" s="191"/>
      <c r="AY362" s="191"/>
      <c r="AZ362" s="206"/>
      <c r="BA362" s="102">
        <f>LOOKUP(O362,dati!$I$4:$J$6)</f>
        <v>0</v>
      </c>
      <c r="BB362" s="102">
        <f>LOOKUP(P362,dati!$K$4:$L$6)</f>
        <v>0</v>
      </c>
      <c r="BC362" s="102">
        <f>LOOKUP(Q362,dati!$M$4:$N$6)</f>
        <v>0</v>
      </c>
      <c r="BD362" s="102" t="e">
        <f>LOOKUP(R362,dati!$O$4:$P$6)</f>
        <v>#N/A</v>
      </c>
      <c r="BE362" s="102" t="e">
        <f>LOOKUP(S362,dati!$Q$4:$R$6)</f>
        <v>#N/A</v>
      </c>
      <c r="BF362" s="102" t="e">
        <f>LOOKUP(V362,dati!$S$4:$T$5)</f>
        <v>#N/A</v>
      </c>
      <c r="BG362" s="102" t="e">
        <f>LOOKUP(W362,dati!$U$4:$V$5)</f>
        <v>#N/A</v>
      </c>
      <c r="BH362" s="102" t="e">
        <f>LOOKUP(X362,dati!$W$4:$X$5)</f>
        <v>#N/A</v>
      </c>
      <c r="BI362" s="102" t="e">
        <f>LOOKUP(Y362,dati!$Y$4:$Z$5)</f>
        <v>#N/A</v>
      </c>
      <c r="BJ362" s="102" t="e">
        <f>LOOKUP(Z362,dati!$AA$4:$AB$6)</f>
        <v>#N/A</v>
      </c>
      <c r="BK362" s="102" t="e">
        <f>LOOKUP(AB362,dati!$AC$4:$AD$6)</f>
        <v>#N/A</v>
      </c>
      <c r="BL362" s="102" t="e">
        <f>LOOKUP(AE362,dati!$AE$4:$AF$5)</f>
        <v>#N/A</v>
      </c>
      <c r="BM362" s="102" t="e">
        <f>LOOKUP(AF362,dati!$AG$4:$AH$5)</f>
        <v>#N/A</v>
      </c>
      <c r="BN362" s="102" t="e">
        <f>LOOKUP(AG362,dati!$AI$4:$AJ$6)</f>
        <v>#N/A</v>
      </c>
      <c r="BO362" s="102" t="e">
        <f>LOOKUP(AI362,dati!$AK$4:$AL$5)</f>
        <v>#N/A</v>
      </c>
      <c r="BP362" s="102" t="e">
        <f>LOOKUP(AJ362,dati!$AM$4:$AN$5)</f>
        <v>#N/A</v>
      </c>
      <c r="BQ362" s="102" t="e">
        <f>LOOKUP(AK362,dati!$AO$4:$AP$6)</f>
        <v>#N/A</v>
      </c>
      <c r="BR362" s="102" t="str">
        <f>IF(AL362="","#N/D",LOOKUP(AL362,dati!$AQ$4:$AR$6))</f>
        <v>#N/D</v>
      </c>
      <c r="BS362" s="102" t="e">
        <f>LOOKUP(AN362,dati!$AS$4:$AT$5)</f>
        <v>#N/A</v>
      </c>
      <c r="BT362" s="102" t="e">
        <f>LOOKUP(AO362,dati!$AU$4:$AV$5)</f>
        <v>#N/A</v>
      </c>
      <c r="BV362" s="102">
        <f>IF(AND(R362="NO",Q362="SI",P362="SI",O362="SI"),dati!$AY$4,0)</f>
        <v>0</v>
      </c>
      <c r="BW362" s="102">
        <f>IF(AND(R362="NO",Q362="SI",P362="NO",O362="SI"),dati!$AY$5,0)</f>
        <v>0</v>
      </c>
      <c r="BX362" s="102">
        <f>IF(AND(R362="NO",Q362="SI",P362="SI",O362="NO"),dati!$AY$5,0)</f>
        <v>0</v>
      </c>
      <c r="BY362" s="102">
        <f>IF(AND(R362="NO",Q362="SI",P362="NO",O362="NO"),dati!$AY$6,0)</f>
        <v>0</v>
      </c>
      <c r="BZ362" s="102">
        <f>IF(AND(R362="NO",Q362="NO"),dati!$AY$7,0)</f>
        <v>0</v>
      </c>
      <c r="CA362" s="102">
        <f>IF(R362="SI",dati!$AY$8,0)</f>
        <v>0</v>
      </c>
      <c r="CC362" s="103" t="str">
        <f t="shared" si="28"/>
        <v xml:space="preserve"> XX XX XX</v>
      </c>
      <c r="CD362" s="104" t="e">
        <f>LOOKUP(CC362,dati!$BC$4:$BD$9)</f>
        <v>#N/A</v>
      </c>
      <c r="CE362" s="105" t="e">
        <f>LOOKUP(L362,dati!BE363:BF381)</f>
        <v>#N/A</v>
      </c>
    </row>
    <row r="363" spans="1:83" ht="30" customHeight="1" x14ac:dyDescent="0.25">
      <c r="A363" s="209">
        <f t="shared" si="25"/>
        <v>360</v>
      </c>
      <c r="B363" s="179"/>
      <c r="C363" s="192"/>
      <c r="D363" s="193"/>
      <c r="E363" s="194"/>
      <c r="F363" s="200"/>
      <c r="G363" s="186"/>
      <c r="H363" s="186"/>
      <c r="I363" s="186"/>
      <c r="J363" s="186"/>
      <c r="K363" s="187" t="str">
        <f>IF(L363="","",LOOKUP(L363,dati!$BE$5:$BF$27))</f>
        <v/>
      </c>
      <c r="L363" s="187"/>
      <c r="M363" s="188"/>
      <c r="N363" s="186"/>
      <c r="O363" s="186" t="s">
        <v>947</v>
      </c>
      <c r="P363" s="186" t="s">
        <v>947</v>
      </c>
      <c r="Q363" s="186" t="s">
        <v>947</v>
      </c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86"/>
      <c r="AC363" s="186"/>
      <c r="AD363" s="186"/>
      <c r="AE363" s="186"/>
      <c r="AF363" s="186"/>
      <c r="AG363" s="186"/>
      <c r="AH363" s="189"/>
      <c r="AI363" s="186"/>
      <c r="AJ363" s="186"/>
      <c r="AK363" s="186"/>
      <c r="AL363" s="186"/>
      <c r="AM363" s="186"/>
      <c r="AN363" s="186"/>
      <c r="AO363" s="186"/>
      <c r="AP363" s="186"/>
      <c r="AQ363" s="186"/>
      <c r="AR363" s="187"/>
      <c r="AS363" s="187"/>
      <c r="AT363" s="187"/>
      <c r="AU363" s="187">
        <f t="shared" si="26"/>
        <v>0</v>
      </c>
      <c r="AV363" s="187" t="e">
        <f>IF(AU363="","",LOOKUP(AU363,dati!$AY$4:$AZ$8))</f>
        <v>#N/A</v>
      </c>
      <c r="AW363" s="190" t="e">
        <f t="shared" si="27"/>
        <v>#N/A</v>
      </c>
      <c r="AX363" s="191"/>
      <c r="AY363" s="191"/>
      <c r="AZ363" s="206"/>
      <c r="BA363" s="102">
        <f>LOOKUP(O363,dati!$I$4:$J$6)</f>
        <v>0</v>
      </c>
      <c r="BB363" s="102">
        <f>LOOKUP(P363,dati!$K$4:$L$6)</f>
        <v>0</v>
      </c>
      <c r="BC363" s="102">
        <f>LOOKUP(Q363,dati!$M$4:$N$6)</f>
        <v>0</v>
      </c>
      <c r="BD363" s="102" t="e">
        <f>LOOKUP(R363,dati!$O$4:$P$6)</f>
        <v>#N/A</v>
      </c>
      <c r="BE363" s="102" t="e">
        <f>LOOKUP(S363,dati!$Q$4:$R$6)</f>
        <v>#N/A</v>
      </c>
      <c r="BF363" s="102" t="e">
        <f>LOOKUP(V363,dati!$S$4:$T$5)</f>
        <v>#N/A</v>
      </c>
      <c r="BG363" s="102" t="e">
        <f>LOOKUP(W363,dati!$U$4:$V$5)</f>
        <v>#N/A</v>
      </c>
      <c r="BH363" s="102" t="e">
        <f>LOOKUP(X363,dati!$W$4:$X$5)</f>
        <v>#N/A</v>
      </c>
      <c r="BI363" s="102" t="e">
        <f>LOOKUP(Y363,dati!$Y$4:$Z$5)</f>
        <v>#N/A</v>
      </c>
      <c r="BJ363" s="102" t="e">
        <f>LOOKUP(Z363,dati!$AA$4:$AB$6)</f>
        <v>#N/A</v>
      </c>
      <c r="BK363" s="102" t="e">
        <f>LOOKUP(AB363,dati!$AC$4:$AD$6)</f>
        <v>#N/A</v>
      </c>
      <c r="BL363" s="102" t="e">
        <f>LOOKUP(AE363,dati!$AE$4:$AF$5)</f>
        <v>#N/A</v>
      </c>
      <c r="BM363" s="102" t="e">
        <f>LOOKUP(AF363,dati!$AG$4:$AH$5)</f>
        <v>#N/A</v>
      </c>
      <c r="BN363" s="102" t="e">
        <f>LOOKUP(AG363,dati!$AI$4:$AJ$6)</f>
        <v>#N/A</v>
      </c>
      <c r="BO363" s="102" t="e">
        <f>LOOKUP(AI363,dati!$AK$4:$AL$5)</f>
        <v>#N/A</v>
      </c>
      <c r="BP363" s="102" t="e">
        <f>LOOKUP(AJ363,dati!$AM$4:$AN$5)</f>
        <v>#N/A</v>
      </c>
      <c r="BQ363" s="102" t="e">
        <f>LOOKUP(AK363,dati!$AO$4:$AP$6)</f>
        <v>#N/A</v>
      </c>
      <c r="BR363" s="102" t="str">
        <f>IF(AL363="","#N/D",LOOKUP(AL363,dati!$AQ$4:$AR$6))</f>
        <v>#N/D</v>
      </c>
      <c r="BS363" s="102" t="e">
        <f>LOOKUP(AN363,dati!$AS$4:$AT$5)</f>
        <v>#N/A</v>
      </c>
      <c r="BT363" s="102" t="e">
        <f>LOOKUP(AO363,dati!$AU$4:$AV$5)</f>
        <v>#N/A</v>
      </c>
      <c r="BV363" s="102">
        <f>IF(AND(R363="NO",Q363="SI",P363="SI",O363="SI"),dati!$AY$4,0)</f>
        <v>0</v>
      </c>
      <c r="BW363" s="102">
        <f>IF(AND(R363="NO",Q363="SI",P363="NO",O363="SI"),dati!$AY$5,0)</f>
        <v>0</v>
      </c>
      <c r="BX363" s="102">
        <f>IF(AND(R363="NO",Q363="SI",P363="SI",O363="NO"),dati!$AY$5,0)</f>
        <v>0</v>
      </c>
      <c r="BY363" s="102">
        <f>IF(AND(R363="NO",Q363="SI",P363="NO",O363="NO"),dati!$AY$6,0)</f>
        <v>0</v>
      </c>
      <c r="BZ363" s="102">
        <f>IF(AND(R363="NO",Q363="NO"),dati!$AY$7,0)</f>
        <v>0</v>
      </c>
      <c r="CA363" s="102">
        <f>IF(R363="SI",dati!$AY$8,0)</f>
        <v>0</v>
      </c>
      <c r="CC363" s="103" t="str">
        <f t="shared" si="28"/>
        <v xml:space="preserve"> XX XX XX</v>
      </c>
      <c r="CD363" s="104" t="e">
        <f>LOOKUP(CC363,dati!$BC$4:$BD$9)</f>
        <v>#N/A</v>
      </c>
      <c r="CE363" s="105" t="e">
        <f>LOOKUP(L363,dati!BE364:BF382)</f>
        <v>#N/A</v>
      </c>
    </row>
    <row r="364" spans="1:83" ht="30" customHeight="1" x14ac:dyDescent="0.25">
      <c r="A364" s="209">
        <f t="shared" si="25"/>
        <v>361</v>
      </c>
      <c r="B364" s="179"/>
      <c r="C364" s="192"/>
      <c r="D364" s="193"/>
      <c r="E364" s="194"/>
      <c r="F364" s="200"/>
      <c r="G364" s="186"/>
      <c r="H364" s="186"/>
      <c r="I364" s="186"/>
      <c r="J364" s="186"/>
      <c r="K364" s="187" t="str">
        <f>IF(L364="","",LOOKUP(L364,dati!$BE$5:$BF$27))</f>
        <v/>
      </c>
      <c r="L364" s="187"/>
      <c r="M364" s="188"/>
      <c r="N364" s="186"/>
      <c r="O364" s="186" t="s">
        <v>947</v>
      </c>
      <c r="P364" s="186" t="s">
        <v>947</v>
      </c>
      <c r="Q364" s="186" t="s">
        <v>947</v>
      </c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  <c r="AB364" s="186"/>
      <c r="AC364" s="186"/>
      <c r="AD364" s="186"/>
      <c r="AE364" s="186"/>
      <c r="AF364" s="186"/>
      <c r="AG364" s="186"/>
      <c r="AH364" s="189"/>
      <c r="AI364" s="186"/>
      <c r="AJ364" s="186"/>
      <c r="AK364" s="186"/>
      <c r="AL364" s="186"/>
      <c r="AM364" s="186"/>
      <c r="AN364" s="186"/>
      <c r="AO364" s="186"/>
      <c r="AP364" s="186"/>
      <c r="AQ364" s="186"/>
      <c r="AR364" s="187"/>
      <c r="AS364" s="187"/>
      <c r="AT364" s="187"/>
      <c r="AU364" s="187">
        <f t="shared" si="26"/>
        <v>0</v>
      </c>
      <c r="AV364" s="187" t="e">
        <f>IF(AU364="","",LOOKUP(AU364,dati!$AY$4:$AZ$8))</f>
        <v>#N/A</v>
      </c>
      <c r="AW364" s="190" t="e">
        <f t="shared" si="27"/>
        <v>#N/A</v>
      </c>
      <c r="AX364" s="191"/>
      <c r="AY364" s="191"/>
      <c r="AZ364" s="206"/>
      <c r="BA364" s="102">
        <f>LOOKUP(O364,dati!$I$4:$J$6)</f>
        <v>0</v>
      </c>
      <c r="BB364" s="102">
        <f>LOOKUP(P364,dati!$K$4:$L$6)</f>
        <v>0</v>
      </c>
      <c r="BC364" s="102">
        <f>LOOKUP(Q364,dati!$M$4:$N$6)</f>
        <v>0</v>
      </c>
      <c r="BD364" s="102" t="e">
        <f>LOOKUP(R364,dati!$O$4:$P$6)</f>
        <v>#N/A</v>
      </c>
      <c r="BE364" s="102" t="e">
        <f>LOOKUP(S364,dati!$Q$4:$R$6)</f>
        <v>#N/A</v>
      </c>
      <c r="BF364" s="102" t="e">
        <f>LOOKUP(V364,dati!$S$4:$T$5)</f>
        <v>#N/A</v>
      </c>
      <c r="BG364" s="102" t="e">
        <f>LOOKUP(W364,dati!$U$4:$V$5)</f>
        <v>#N/A</v>
      </c>
      <c r="BH364" s="102" t="e">
        <f>LOOKUP(X364,dati!$W$4:$X$5)</f>
        <v>#N/A</v>
      </c>
      <c r="BI364" s="102" t="e">
        <f>LOOKUP(Y364,dati!$Y$4:$Z$5)</f>
        <v>#N/A</v>
      </c>
      <c r="BJ364" s="102" t="e">
        <f>LOOKUP(Z364,dati!$AA$4:$AB$6)</f>
        <v>#N/A</v>
      </c>
      <c r="BK364" s="102" t="e">
        <f>LOOKUP(AB364,dati!$AC$4:$AD$6)</f>
        <v>#N/A</v>
      </c>
      <c r="BL364" s="102" t="e">
        <f>LOOKUP(AE364,dati!$AE$4:$AF$5)</f>
        <v>#N/A</v>
      </c>
      <c r="BM364" s="102" t="e">
        <f>LOOKUP(AF364,dati!$AG$4:$AH$5)</f>
        <v>#N/A</v>
      </c>
      <c r="BN364" s="102" t="e">
        <f>LOOKUP(AG364,dati!$AI$4:$AJ$6)</f>
        <v>#N/A</v>
      </c>
      <c r="BO364" s="102" t="e">
        <f>LOOKUP(AI364,dati!$AK$4:$AL$5)</f>
        <v>#N/A</v>
      </c>
      <c r="BP364" s="102" t="e">
        <f>LOOKUP(AJ364,dati!$AM$4:$AN$5)</f>
        <v>#N/A</v>
      </c>
      <c r="BQ364" s="102" t="e">
        <f>LOOKUP(AK364,dati!$AO$4:$AP$6)</f>
        <v>#N/A</v>
      </c>
      <c r="BR364" s="102" t="str">
        <f>IF(AL364="","#N/D",LOOKUP(AL364,dati!$AQ$4:$AR$6))</f>
        <v>#N/D</v>
      </c>
      <c r="BS364" s="102" t="e">
        <f>LOOKUP(AN364,dati!$AS$4:$AT$5)</f>
        <v>#N/A</v>
      </c>
      <c r="BT364" s="102" t="e">
        <f>LOOKUP(AO364,dati!$AU$4:$AV$5)</f>
        <v>#N/A</v>
      </c>
      <c r="BV364" s="102">
        <f>IF(AND(R364="NO",Q364="SI",P364="SI",O364="SI"),dati!$AY$4,0)</f>
        <v>0</v>
      </c>
      <c r="BW364" s="102">
        <f>IF(AND(R364="NO",Q364="SI",P364="NO",O364="SI"),dati!$AY$5,0)</f>
        <v>0</v>
      </c>
      <c r="BX364" s="102">
        <f>IF(AND(R364="NO",Q364="SI",P364="SI",O364="NO"),dati!$AY$5,0)</f>
        <v>0</v>
      </c>
      <c r="BY364" s="102">
        <f>IF(AND(R364="NO",Q364="SI",P364="NO",O364="NO"),dati!$AY$6,0)</f>
        <v>0</v>
      </c>
      <c r="BZ364" s="102">
        <f>IF(AND(R364="NO",Q364="NO"),dati!$AY$7,0)</f>
        <v>0</v>
      </c>
      <c r="CA364" s="102">
        <f>IF(R364="SI",dati!$AY$8,0)</f>
        <v>0</v>
      </c>
      <c r="CC364" s="103" t="str">
        <f t="shared" si="28"/>
        <v xml:space="preserve"> XX XX XX</v>
      </c>
      <c r="CD364" s="104" t="e">
        <f>LOOKUP(CC364,dati!$BC$4:$BD$9)</f>
        <v>#N/A</v>
      </c>
      <c r="CE364" s="105" t="e">
        <f>LOOKUP(L364,dati!BE365:BF383)</f>
        <v>#N/A</v>
      </c>
    </row>
    <row r="365" spans="1:83" ht="30" customHeight="1" x14ac:dyDescent="0.25">
      <c r="A365" s="209">
        <f t="shared" si="25"/>
        <v>362</v>
      </c>
      <c r="B365" s="179"/>
      <c r="C365" s="192"/>
      <c r="D365" s="193"/>
      <c r="E365" s="194"/>
      <c r="F365" s="200"/>
      <c r="G365" s="186"/>
      <c r="H365" s="186"/>
      <c r="I365" s="186"/>
      <c r="J365" s="186"/>
      <c r="K365" s="187" t="str">
        <f>IF(L365="","",LOOKUP(L365,dati!$BE$5:$BF$27))</f>
        <v/>
      </c>
      <c r="L365" s="187"/>
      <c r="M365" s="188"/>
      <c r="N365" s="186"/>
      <c r="O365" s="186" t="s">
        <v>947</v>
      </c>
      <c r="P365" s="186" t="s">
        <v>947</v>
      </c>
      <c r="Q365" s="186" t="s">
        <v>947</v>
      </c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  <c r="AB365" s="186"/>
      <c r="AC365" s="186"/>
      <c r="AD365" s="186"/>
      <c r="AE365" s="186"/>
      <c r="AF365" s="186"/>
      <c r="AG365" s="186"/>
      <c r="AH365" s="189"/>
      <c r="AI365" s="186"/>
      <c r="AJ365" s="186"/>
      <c r="AK365" s="186"/>
      <c r="AL365" s="186"/>
      <c r="AM365" s="186"/>
      <c r="AN365" s="186"/>
      <c r="AO365" s="186"/>
      <c r="AP365" s="186"/>
      <c r="AQ365" s="186"/>
      <c r="AR365" s="187"/>
      <c r="AS365" s="187"/>
      <c r="AT365" s="187"/>
      <c r="AU365" s="187">
        <f t="shared" si="26"/>
        <v>0</v>
      </c>
      <c r="AV365" s="187" t="e">
        <f>IF(AU365="","",LOOKUP(AU365,dati!$AY$4:$AZ$8))</f>
        <v>#N/A</v>
      </c>
      <c r="AW365" s="190" t="e">
        <f t="shared" si="27"/>
        <v>#N/A</v>
      </c>
      <c r="AX365" s="191"/>
      <c r="AY365" s="191"/>
      <c r="AZ365" s="206"/>
      <c r="BA365" s="102">
        <f>LOOKUP(O365,dati!$I$4:$J$6)</f>
        <v>0</v>
      </c>
      <c r="BB365" s="102">
        <f>LOOKUP(P365,dati!$K$4:$L$6)</f>
        <v>0</v>
      </c>
      <c r="BC365" s="102">
        <f>LOOKUP(Q365,dati!$M$4:$N$6)</f>
        <v>0</v>
      </c>
      <c r="BD365" s="102" t="e">
        <f>LOOKUP(R365,dati!$O$4:$P$6)</f>
        <v>#N/A</v>
      </c>
      <c r="BE365" s="102" t="e">
        <f>LOOKUP(S365,dati!$Q$4:$R$6)</f>
        <v>#N/A</v>
      </c>
      <c r="BF365" s="102" t="e">
        <f>LOOKUP(V365,dati!$S$4:$T$5)</f>
        <v>#N/A</v>
      </c>
      <c r="BG365" s="102" t="e">
        <f>LOOKUP(W365,dati!$U$4:$V$5)</f>
        <v>#N/A</v>
      </c>
      <c r="BH365" s="102" t="e">
        <f>LOOKUP(X365,dati!$W$4:$X$5)</f>
        <v>#N/A</v>
      </c>
      <c r="BI365" s="102" t="e">
        <f>LOOKUP(Y365,dati!$Y$4:$Z$5)</f>
        <v>#N/A</v>
      </c>
      <c r="BJ365" s="102" t="e">
        <f>LOOKUP(Z365,dati!$AA$4:$AB$6)</f>
        <v>#N/A</v>
      </c>
      <c r="BK365" s="102" t="e">
        <f>LOOKUP(AB365,dati!$AC$4:$AD$6)</f>
        <v>#N/A</v>
      </c>
      <c r="BL365" s="102" t="e">
        <f>LOOKUP(AE365,dati!$AE$4:$AF$5)</f>
        <v>#N/A</v>
      </c>
      <c r="BM365" s="102" t="e">
        <f>LOOKUP(AF365,dati!$AG$4:$AH$5)</f>
        <v>#N/A</v>
      </c>
      <c r="BN365" s="102" t="e">
        <f>LOOKUP(AG365,dati!$AI$4:$AJ$6)</f>
        <v>#N/A</v>
      </c>
      <c r="BO365" s="102" t="e">
        <f>LOOKUP(AI365,dati!$AK$4:$AL$5)</f>
        <v>#N/A</v>
      </c>
      <c r="BP365" s="102" t="e">
        <f>LOOKUP(AJ365,dati!$AM$4:$AN$5)</f>
        <v>#N/A</v>
      </c>
      <c r="BQ365" s="102" t="e">
        <f>LOOKUP(AK365,dati!$AO$4:$AP$6)</f>
        <v>#N/A</v>
      </c>
      <c r="BR365" s="102" t="str">
        <f>IF(AL365="","#N/D",LOOKUP(AL365,dati!$AQ$4:$AR$6))</f>
        <v>#N/D</v>
      </c>
      <c r="BS365" s="102" t="e">
        <f>LOOKUP(AN365,dati!$AS$4:$AT$5)</f>
        <v>#N/A</v>
      </c>
      <c r="BT365" s="102" t="e">
        <f>LOOKUP(AO365,dati!$AU$4:$AV$5)</f>
        <v>#N/A</v>
      </c>
      <c r="BV365" s="102">
        <f>IF(AND(R365="NO",Q365="SI",P365="SI",O365="SI"),dati!$AY$4,0)</f>
        <v>0</v>
      </c>
      <c r="BW365" s="102">
        <f>IF(AND(R365="NO",Q365="SI",P365="NO",O365="SI"),dati!$AY$5,0)</f>
        <v>0</v>
      </c>
      <c r="BX365" s="102">
        <f>IF(AND(R365="NO",Q365="SI",P365="SI",O365="NO"),dati!$AY$5,0)</f>
        <v>0</v>
      </c>
      <c r="BY365" s="102">
        <f>IF(AND(R365="NO",Q365="SI",P365="NO",O365="NO"),dati!$AY$6,0)</f>
        <v>0</v>
      </c>
      <c r="BZ365" s="102">
        <f>IF(AND(R365="NO",Q365="NO"),dati!$AY$7,0)</f>
        <v>0</v>
      </c>
      <c r="CA365" s="102">
        <f>IF(R365="SI",dati!$AY$8,0)</f>
        <v>0</v>
      </c>
      <c r="CC365" s="103" t="str">
        <f t="shared" si="28"/>
        <v xml:space="preserve"> XX XX XX</v>
      </c>
      <c r="CD365" s="104" t="e">
        <f>LOOKUP(CC365,dati!$BC$4:$BD$9)</f>
        <v>#N/A</v>
      </c>
      <c r="CE365" s="105" t="e">
        <f>LOOKUP(L365,dati!BE366:BF384)</f>
        <v>#N/A</v>
      </c>
    </row>
    <row r="366" spans="1:83" ht="30" customHeight="1" x14ac:dyDescent="0.25">
      <c r="A366" s="209">
        <f t="shared" si="25"/>
        <v>363</v>
      </c>
      <c r="B366" s="179"/>
      <c r="C366" s="192"/>
      <c r="D366" s="193"/>
      <c r="E366" s="194"/>
      <c r="F366" s="200"/>
      <c r="G366" s="186"/>
      <c r="H366" s="186"/>
      <c r="I366" s="186"/>
      <c r="J366" s="186"/>
      <c r="K366" s="187" t="str">
        <f>IF(L366="","",LOOKUP(L366,dati!$BE$5:$BF$27))</f>
        <v/>
      </c>
      <c r="L366" s="187"/>
      <c r="M366" s="188"/>
      <c r="N366" s="186"/>
      <c r="O366" s="186" t="s">
        <v>947</v>
      </c>
      <c r="P366" s="186" t="s">
        <v>947</v>
      </c>
      <c r="Q366" s="186" t="s">
        <v>947</v>
      </c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86"/>
      <c r="AC366" s="186"/>
      <c r="AD366" s="186"/>
      <c r="AE366" s="186"/>
      <c r="AF366" s="186"/>
      <c r="AG366" s="186"/>
      <c r="AH366" s="189"/>
      <c r="AI366" s="186"/>
      <c r="AJ366" s="186"/>
      <c r="AK366" s="186"/>
      <c r="AL366" s="186"/>
      <c r="AM366" s="186"/>
      <c r="AN366" s="186"/>
      <c r="AO366" s="186"/>
      <c r="AP366" s="186"/>
      <c r="AQ366" s="186"/>
      <c r="AR366" s="187"/>
      <c r="AS366" s="187"/>
      <c r="AT366" s="187"/>
      <c r="AU366" s="187">
        <f t="shared" si="26"/>
        <v>0</v>
      </c>
      <c r="AV366" s="187" t="e">
        <f>IF(AU366="","",LOOKUP(AU366,dati!$AY$4:$AZ$8))</f>
        <v>#N/A</v>
      </c>
      <c r="AW366" s="190" t="e">
        <f t="shared" si="27"/>
        <v>#N/A</v>
      </c>
      <c r="AX366" s="191"/>
      <c r="AY366" s="191"/>
      <c r="AZ366" s="206"/>
      <c r="BA366" s="102">
        <f>LOOKUP(O366,dati!$I$4:$J$6)</f>
        <v>0</v>
      </c>
      <c r="BB366" s="102">
        <f>LOOKUP(P366,dati!$K$4:$L$6)</f>
        <v>0</v>
      </c>
      <c r="BC366" s="102">
        <f>LOOKUP(Q366,dati!$M$4:$N$6)</f>
        <v>0</v>
      </c>
      <c r="BD366" s="102" t="e">
        <f>LOOKUP(R366,dati!$O$4:$P$6)</f>
        <v>#N/A</v>
      </c>
      <c r="BE366" s="102" t="e">
        <f>LOOKUP(S366,dati!$Q$4:$R$6)</f>
        <v>#N/A</v>
      </c>
      <c r="BF366" s="102" t="e">
        <f>LOOKUP(V366,dati!$S$4:$T$5)</f>
        <v>#N/A</v>
      </c>
      <c r="BG366" s="102" t="e">
        <f>LOOKUP(W366,dati!$U$4:$V$5)</f>
        <v>#N/A</v>
      </c>
      <c r="BH366" s="102" t="e">
        <f>LOOKUP(X366,dati!$W$4:$X$5)</f>
        <v>#N/A</v>
      </c>
      <c r="BI366" s="102" t="e">
        <f>LOOKUP(Y366,dati!$Y$4:$Z$5)</f>
        <v>#N/A</v>
      </c>
      <c r="BJ366" s="102" t="e">
        <f>LOOKUP(Z366,dati!$AA$4:$AB$6)</f>
        <v>#N/A</v>
      </c>
      <c r="BK366" s="102" t="e">
        <f>LOOKUP(AB366,dati!$AC$4:$AD$6)</f>
        <v>#N/A</v>
      </c>
      <c r="BL366" s="102" t="e">
        <f>LOOKUP(AE366,dati!$AE$4:$AF$5)</f>
        <v>#N/A</v>
      </c>
      <c r="BM366" s="102" t="e">
        <f>LOOKUP(AF366,dati!$AG$4:$AH$5)</f>
        <v>#N/A</v>
      </c>
      <c r="BN366" s="102" t="e">
        <f>LOOKUP(AG366,dati!$AI$4:$AJ$6)</f>
        <v>#N/A</v>
      </c>
      <c r="BO366" s="102" t="e">
        <f>LOOKUP(AI366,dati!$AK$4:$AL$5)</f>
        <v>#N/A</v>
      </c>
      <c r="BP366" s="102" t="e">
        <f>LOOKUP(AJ366,dati!$AM$4:$AN$5)</f>
        <v>#N/A</v>
      </c>
      <c r="BQ366" s="102" t="e">
        <f>LOOKUP(AK366,dati!$AO$4:$AP$6)</f>
        <v>#N/A</v>
      </c>
      <c r="BR366" s="102" t="str">
        <f>IF(AL366="","#N/D",LOOKUP(AL366,dati!$AQ$4:$AR$6))</f>
        <v>#N/D</v>
      </c>
      <c r="BS366" s="102" t="e">
        <f>LOOKUP(AN366,dati!$AS$4:$AT$5)</f>
        <v>#N/A</v>
      </c>
      <c r="BT366" s="102" t="e">
        <f>LOOKUP(AO366,dati!$AU$4:$AV$5)</f>
        <v>#N/A</v>
      </c>
      <c r="BV366" s="102">
        <f>IF(AND(R366="NO",Q366="SI",P366="SI",O366="SI"),dati!$AY$4,0)</f>
        <v>0</v>
      </c>
      <c r="BW366" s="102">
        <f>IF(AND(R366="NO",Q366="SI",P366="NO",O366="SI"),dati!$AY$5,0)</f>
        <v>0</v>
      </c>
      <c r="BX366" s="102">
        <f>IF(AND(R366="NO",Q366="SI",P366="SI",O366="NO"),dati!$AY$5,0)</f>
        <v>0</v>
      </c>
      <c r="BY366" s="102">
        <f>IF(AND(R366="NO",Q366="SI",P366="NO",O366="NO"),dati!$AY$6,0)</f>
        <v>0</v>
      </c>
      <c r="BZ366" s="102">
        <f>IF(AND(R366="NO",Q366="NO"),dati!$AY$7,0)</f>
        <v>0</v>
      </c>
      <c r="CA366" s="102">
        <f>IF(R366="SI",dati!$AY$8,0)</f>
        <v>0</v>
      </c>
      <c r="CC366" s="103" t="str">
        <f t="shared" si="28"/>
        <v xml:space="preserve"> XX XX XX</v>
      </c>
      <c r="CD366" s="104" t="e">
        <f>LOOKUP(CC366,dati!$BC$4:$BD$9)</f>
        <v>#N/A</v>
      </c>
      <c r="CE366" s="105" t="e">
        <f>LOOKUP(L366,dati!BE367:BF385)</f>
        <v>#N/A</v>
      </c>
    </row>
    <row r="367" spans="1:83" ht="30" customHeight="1" x14ac:dyDescent="0.25">
      <c r="A367" s="209">
        <f t="shared" si="25"/>
        <v>364</v>
      </c>
      <c r="B367" s="179"/>
      <c r="C367" s="192"/>
      <c r="D367" s="193"/>
      <c r="E367" s="194"/>
      <c r="F367" s="200"/>
      <c r="G367" s="186"/>
      <c r="H367" s="186"/>
      <c r="I367" s="186"/>
      <c r="J367" s="186"/>
      <c r="K367" s="187" t="str">
        <f>IF(L367="","",LOOKUP(L367,dati!$BE$5:$BF$27))</f>
        <v/>
      </c>
      <c r="L367" s="187"/>
      <c r="M367" s="188"/>
      <c r="N367" s="186"/>
      <c r="O367" s="186" t="s">
        <v>947</v>
      </c>
      <c r="P367" s="186" t="s">
        <v>947</v>
      </c>
      <c r="Q367" s="186" t="s">
        <v>947</v>
      </c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86"/>
      <c r="AC367" s="186"/>
      <c r="AD367" s="186"/>
      <c r="AE367" s="186"/>
      <c r="AF367" s="186"/>
      <c r="AG367" s="186"/>
      <c r="AH367" s="189"/>
      <c r="AI367" s="186"/>
      <c r="AJ367" s="186"/>
      <c r="AK367" s="186"/>
      <c r="AL367" s="186"/>
      <c r="AM367" s="186"/>
      <c r="AN367" s="186"/>
      <c r="AO367" s="186"/>
      <c r="AP367" s="186"/>
      <c r="AQ367" s="186"/>
      <c r="AR367" s="187"/>
      <c r="AS367" s="187"/>
      <c r="AT367" s="187"/>
      <c r="AU367" s="187">
        <f t="shared" si="26"/>
        <v>0</v>
      </c>
      <c r="AV367" s="187" t="e">
        <f>IF(AU367="","",LOOKUP(AU367,dati!$AY$4:$AZ$8))</f>
        <v>#N/A</v>
      </c>
      <c r="AW367" s="190" t="e">
        <f t="shared" si="27"/>
        <v>#N/A</v>
      </c>
      <c r="AX367" s="191"/>
      <c r="AY367" s="191"/>
      <c r="AZ367" s="206"/>
      <c r="BA367" s="102">
        <f>LOOKUP(O367,dati!$I$4:$J$6)</f>
        <v>0</v>
      </c>
      <c r="BB367" s="102">
        <f>LOOKUP(P367,dati!$K$4:$L$6)</f>
        <v>0</v>
      </c>
      <c r="BC367" s="102">
        <f>LOOKUP(Q367,dati!$M$4:$N$6)</f>
        <v>0</v>
      </c>
      <c r="BD367" s="102" t="e">
        <f>LOOKUP(R367,dati!$O$4:$P$6)</f>
        <v>#N/A</v>
      </c>
      <c r="BE367" s="102" t="e">
        <f>LOOKUP(S367,dati!$Q$4:$R$6)</f>
        <v>#N/A</v>
      </c>
      <c r="BF367" s="102" t="e">
        <f>LOOKUP(V367,dati!$S$4:$T$5)</f>
        <v>#N/A</v>
      </c>
      <c r="BG367" s="102" t="e">
        <f>LOOKUP(W367,dati!$U$4:$V$5)</f>
        <v>#N/A</v>
      </c>
      <c r="BH367" s="102" t="e">
        <f>LOOKUP(X367,dati!$W$4:$X$5)</f>
        <v>#N/A</v>
      </c>
      <c r="BI367" s="102" t="e">
        <f>LOOKUP(Y367,dati!$Y$4:$Z$5)</f>
        <v>#N/A</v>
      </c>
      <c r="BJ367" s="102" t="e">
        <f>LOOKUP(Z367,dati!$AA$4:$AB$6)</f>
        <v>#N/A</v>
      </c>
      <c r="BK367" s="102" t="e">
        <f>LOOKUP(AB367,dati!$AC$4:$AD$6)</f>
        <v>#N/A</v>
      </c>
      <c r="BL367" s="102" t="e">
        <f>LOOKUP(AE367,dati!$AE$4:$AF$5)</f>
        <v>#N/A</v>
      </c>
      <c r="BM367" s="102" t="e">
        <f>LOOKUP(AF367,dati!$AG$4:$AH$5)</f>
        <v>#N/A</v>
      </c>
      <c r="BN367" s="102" t="e">
        <f>LOOKUP(AG367,dati!$AI$4:$AJ$6)</f>
        <v>#N/A</v>
      </c>
      <c r="BO367" s="102" t="e">
        <f>LOOKUP(AI367,dati!$AK$4:$AL$5)</f>
        <v>#N/A</v>
      </c>
      <c r="BP367" s="102" t="e">
        <f>LOOKUP(AJ367,dati!$AM$4:$AN$5)</f>
        <v>#N/A</v>
      </c>
      <c r="BQ367" s="102" t="e">
        <f>LOOKUP(AK367,dati!$AO$4:$AP$6)</f>
        <v>#N/A</v>
      </c>
      <c r="BR367" s="102" t="str">
        <f>IF(AL367="","#N/D",LOOKUP(AL367,dati!$AQ$4:$AR$6))</f>
        <v>#N/D</v>
      </c>
      <c r="BS367" s="102" t="e">
        <f>LOOKUP(AN367,dati!$AS$4:$AT$5)</f>
        <v>#N/A</v>
      </c>
      <c r="BT367" s="102" t="e">
        <f>LOOKUP(AO367,dati!$AU$4:$AV$5)</f>
        <v>#N/A</v>
      </c>
      <c r="BV367" s="102">
        <f>IF(AND(R367="NO",Q367="SI",P367="SI",O367="SI"),dati!$AY$4,0)</f>
        <v>0</v>
      </c>
      <c r="BW367" s="102">
        <f>IF(AND(R367="NO",Q367="SI",P367="NO",O367="SI"),dati!$AY$5,0)</f>
        <v>0</v>
      </c>
      <c r="BX367" s="102">
        <f>IF(AND(R367="NO",Q367="SI",P367="SI",O367="NO"),dati!$AY$5,0)</f>
        <v>0</v>
      </c>
      <c r="BY367" s="102">
        <f>IF(AND(R367="NO",Q367="SI",P367="NO",O367="NO"),dati!$AY$6,0)</f>
        <v>0</v>
      </c>
      <c r="BZ367" s="102">
        <f>IF(AND(R367="NO",Q367="NO"),dati!$AY$7,0)</f>
        <v>0</v>
      </c>
      <c r="CA367" s="102">
        <f>IF(R367="SI",dati!$AY$8,0)</f>
        <v>0</v>
      </c>
      <c r="CC367" s="103" t="str">
        <f t="shared" si="28"/>
        <v xml:space="preserve"> XX XX XX</v>
      </c>
      <c r="CD367" s="104" t="e">
        <f>LOOKUP(CC367,dati!$BC$4:$BD$9)</f>
        <v>#N/A</v>
      </c>
      <c r="CE367" s="105" t="e">
        <f>LOOKUP(L367,dati!BE368:BF386)</f>
        <v>#N/A</v>
      </c>
    </row>
    <row r="368" spans="1:83" ht="30" customHeight="1" x14ac:dyDescent="0.25">
      <c r="A368" s="209">
        <f t="shared" si="25"/>
        <v>365</v>
      </c>
      <c r="B368" s="179"/>
      <c r="C368" s="192"/>
      <c r="D368" s="193"/>
      <c r="E368" s="194"/>
      <c r="F368" s="200"/>
      <c r="G368" s="186"/>
      <c r="H368" s="186"/>
      <c r="I368" s="186"/>
      <c r="J368" s="186"/>
      <c r="K368" s="187" t="str">
        <f>IF(L368="","",LOOKUP(L368,dati!$BE$5:$BF$27))</f>
        <v/>
      </c>
      <c r="L368" s="187"/>
      <c r="M368" s="188"/>
      <c r="N368" s="186"/>
      <c r="O368" s="186" t="s">
        <v>947</v>
      </c>
      <c r="P368" s="186" t="s">
        <v>947</v>
      </c>
      <c r="Q368" s="186" t="s">
        <v>947</v>
      </c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  <c r="AE368" s="186"/>
      <c r="AF368" s="186"/>
      <c r="AG368" s="186"/>
      <c r="AH368" s="189"/>
      <c r="AI368" s="186"/>
      <c r="AJ368" s="186"/>
      <c r="AK368" s="186"/>
      <c r="AL368" s="186"/>
      <c r="AM368" s="186"/>
      <c r="AN368" s="186"/>
      <c r="AO368" s="186"/>
      <c r="AP368" s="186"/>
      <c r="AQ368" s="186"/>
      <c r="AR368" s="187"/>
      <c r="AS368" s="187"/>
      <c r="AT368" s="187"/>
      <c r="AU368" s="187">
        <f t="shared" si="26"/>
        <v>0</v>
      </c>
      <c r="AV368" s="187" t="e">
        <f>IF(AU368="","",LOOKUP(AU368,dati!$AY$4:$AZ$8))</f>
        <v>#N/A</v>
      </c>
      <c r="AW368" s="190" t="e">
        <f t="shared" si="27"/>
        <v>#N/A</v>
      </c>
      <c r="AX368" s="191"/>
      <c r="AY368" s="191"/>
      <c r="AZ368" s="206"/>
      <c r="BA368" s="102">
        <f>LOOKUP(O368,dati!$I$4:$J$6)</f>
        <v>0</v>
      </c>
      <c r="BB368" s="102">
        <f>LOOKUP(P368,dati!$K$4:$L$6)</f>
        <v>0</v>
      </c>
      <c r="BC368" s="102">
        <f>LOOKUP(Q368,dati!$M$4:$N$6)</f>
        <v>0</v>
      </c>
      <c r="BD368" s="102" t="e">
        <f>LOOKUP(R368,dati!$O$4:$P$6)</f>
        <v>#N/A</v>
      </c>
      <c r="BE368" s="102" t="e">
        <f>LOOKUP(S368,dati!$Q$4:$R$6)</f>
        <v>#N/A</v>
      </c>
      <c r="BF368" s="102" t="e">
        <f>LOOKUP(V368,dati!$S$4:$T$5)</f>
        <v>#N/A</v>
      </c>
      <c r="BG368" s="102" t="e">
        <f>LOOKUP(W368,dati!$U$4:$V$5)</f>
        <v>#N/A</v>
      </c>
      <c r="BH368" s="102" t="e">
        <f>LOOKUP(X368,dati!$W$4:$X$5)</f>
        <v>#N/A</v>
      </c>
      <c r="BI368" s="102" t="e">
        <f>LOOKUP(Y368,dati!$Y$4:$Z$5)</f>
        <v>#N/A</v>
      </c>
      <c r="BJ368" s="102" t="e">
        <f>LOOKUP(Z368,dati!$AA$4:$AB$6)</f>
        <v>#N/A</v>
      </c>
      <c r="BK368" s="102" t="e">
        <f>LOOKUP(AB368,dati!$AC$4:$AD$6)</f>
        <v>#N/A</v>
      </c>
      <c r="BL368" s="102" t="e">
        <f>LOOKUP(AE368,dati!$AE$4:$AF$5)</f>
        <v>#N/A</v>
      </c>
      <c r="BM368" s="102" t="e">
        <f>LOOKUP(AF368,dati!$AG$4:$AH$5)</f>
        <v>#N/A</v>
      </c>
      <c r="BN368" s="102" t="e">
        <f>LOOKUP(AG368,dati!$AI$4:$AJ$6)</f>
        <v>#N/A</v>
      </c>
      <c r="BO368" s="102" t="e">
        <f>LOOKUP(AI368,dati!$AK$4:$AL$5)</f>
        <v>#N/A</v>
      </c>
      <c r="BP368" s="102" t="e">
        <f>LOOKUP(AJ368,dati!$AM$4:$AN$5)</f>
        <v>#N/A</v>
      </c>
      <c r="BQ368" s="102" t="e">
        <f>LOOKUP(AK368,dati!$AO$4:$AP$6)</f>
        <v>#N/A</v>
      </c>
      <c r="BR368" s="102" t="str">
        <f>IF(AL368="","#N/D",LOOKUP(AL368,dati!$AQ$4:$AR$6))</f>
        <v>#N/D</v>
      </c>
      <c r="BS368" s="102" t="e">
        <f>LOOKUP(AN368,dati!$AS$4:$AT$5)</f>
        <v>#N/A</v>
      </c>
      <c r="BT368" s="102" t="e">
        <f>LOOKUP(AO368,dati!$AU$4:$AV$5)</f>
        <v>#N/A</v>
      </c>
      <c r="BV368" s="102">
        <f>IF(AND(R368="NO",Q368="SI",P368="SI",O368="SI"),dati!$AY$4,0)</f>
        <v>0</v>
      </c>
      <c r="BW368" s="102">
        <f>IF(AND(R368="NO",Q368="SI",P368="NO",O368="SI"),dati!$AY$5,0)</f>
        <v>0</v>
      </c>
      <c r="BX368" s="102">
        <f>IF(AND(R368="NO",Q368="SI",P368="SI",O368="NO"),dati!$AY$5,0)</f>
        <v>0</v>
      </c>
      <c r="BY368" s="102">
        <f>IF(AND(R368="NO",Q368="SI",P368="NO",O368="NO"),dati!$AY$6,0)</f>
        <v>0</v>
      </c>
      <c r="BZ368" s="102">
        <f>IF(AND(R368="NO",Q368="NO"),dati!$AY$7,0)</f>
        <v>0</v>
      </c>
      <c r="CA368" s="102">
        <f>IF(R368="SI",dati!$AY$8,0)</f>
        <v>0</v>
      </c>
      <c r="CC368" s="103" t="str">
        <f t="shared" si="28"/>
        <v xml:space="preserve"> XX XX XX</v>
      </c>
      <c r="CD368" s="104" t="e">
        <f>LOOKUP(CC368,dati!$BC$4:$BD$9)</f>
        <v>#N/A</v>
      </c>
      <c r="CE368" s="105" t="e">
        <f>LOOKUP(L368,dati!BE369:BF387)</f>
        <v>#N/A</v>
      </c>
    </row>
    <row r="369" spans="1:83" ht="30" customHeight="1" x14ac:dyDescent="0.25">
      <c r="A369" s="209">
        <f t="shared" si="25"/>
        <v>366</v>
      </c>
      <c r="B369" s="179"/>
      <c r="C369" s="192"/>
      <c r="D369" s="193"/>
      <c r="E369" s="194"/>
      <c r="F369" s="200"/>
      <c r="G369" s="186"/>
      <c r="H369" s="186"/>
      <c r="I369" s="186"/>
      <c r="J369" s="186"/>
      <c r="K369" s="187" t="str">
        <f>IF(L369="","",LOOKUP(L369,dati!$BE$5:$BF$27))</f>
        <v/>
      </c>
      <c r="L369" s="187"/>
      <c r="M369" s="188"/>
      <c r="N369" s="186"/>
      <c r="O369" s="186" t="s">
        <v>947</v>
      </c>
      <c r="P369" s="186" t="s">
        <v>947</v>
      </c>
      <c r="Q369" s="186" t="s">
        <v>947</v>
      </c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  <c r="AE369" s="186"/>
      <c r="AF369" s="186"/>
      <c r="AG369" s="186"/>
      <c r="AH369" s="189"/>
      <c r="AI369" s="186"/>
      <c r="AJ369" s="186"/>
      <c r="AK369" s="186"/>
      <c r="AL369" s="186"/>
      <c r="AM369" s="186"/>
      <c r="AN369" s="186"/>
      <c r="AO369" s="186"/>
      <c r="AP369" s="186"/>
      <c r="AQ369" s="186"/>
      <c r="AR369" s="187"/>
      <c r="AS369" s="187"/>
      <c r="AT369" s="187"/>
      <c r="AU369" s="187">
        <f t="shared" si="26"/>
        <v>0</v>
      </c>
      <c r="AV369" s="187" t="e">
        <f>IF(AU369="","",LOOKUP(AU369,dati!$AY$4:$AZ$8))</f>
        <v>#N/A</v>
      </c>
      <c r="AW369" s="190" t="e">
        <f t="shared" si="27"/>
        <v>#N/A</v>
      </c>
      <c r="AX369" s="191"/>
      <c r="AY369" s="191"/>
      <c r="AZ369" s="206"/>
      <c r="BA369" s="102">
        <f>LOOKUP(O369,dati!$I$4:$J$6)</f>
        <v>0</v>
      </c>
      <c r="BB369" s="102">
        <f>LOOKUP(P369,dati!$K$4:$L$6)</f>
        <v>0</v>
      </c>
      <c r="BC369" s="102">
        <f>LOOKUP(Q369,dati!$M$4:$N$6)</f>
        <v>0</v>
      </c>
      <c r="BD369" s="102" t="e">
        <f>LOOKUP(R369,dati!$O$4:$P$6)</f>
        <v>#N/A</v>
      </c>
      <c r="BE369" s="102" t="e">
        <f>LOOKUP(S369,dati!$Q$4:$R$6)</f>
        <v>#N/A</v>
      </c>
      <c r="BF369" s="102" t="e">
        <f>LOOKUP(V369,dati!$S$4:$T$5)</f>
        <v>#N/A</v>
      </c>
      <c r="BG369" s="102" t="e">
        <f>LOOKUP(W369,dati!$U$4:$V$5)</f>
        <v>#N/A</v>
      </c>
      <c r="BH369" s="102" t="e">
        <f>LOOKUP(X369,dati!$W$4:$X$5)</f>
        <v>#N/A</v>
      </c>
      <c r="BI369" s="102" t="e">
        <f>LOOKUP(Y369,dati!$Y$4:$Z$5)</f>
        <v>#N/A</v>
      </c>
      <c r="BJ369" s="102" t="e">
        <f>LOOKUP(Z369,dati!$AA$4:$AB$6)</f>
        <v>#N/A</v>
      </c>
      <c r="BK369" s="102" t="e">
        <f>LOOKUP(AB369,dati!$AC$4:$AD$6)</f>
        <v>#N/A</v>
      </c>
      <c r="BL369" s="102" t="e">
        <f>LOOKUP(AE369,dati!$AE$4:$AF$5)</f>
        <v>#N/A</v>
      </c>
      <c r="BM369" s="102" t="e">
        <f>LOOKUP(AF369,dati!$AG$4:$AH$5)</f>
        <v>#N/A</v>
      </c>
      <c r="BN369" s="102" t="e">
        <f>LOOKUP(AG369,dati!$AI$4:$AJ$6)</f>
        <v>#N/A</v>
      </c>
      <c r="BO369" s="102" t="e">
        <f>LOOKUP(AI369,dati!$AK$4:$AL$5)</f>
        <v>#N/A</v>
      </c>
      <c r="BP369" s="102" t="e">
        <f>LOOKUP(AJ369,dati!$AM$4:$AN$5)</f>
        <v>#N/A</v>
      </c>
      <c r="BQ369" s="102" t="e">
        <f>LOOKUP(AK369,dati!$AO$4:$AP$6)</f>
        <v>#N/A</v>
      </c>
      <c r="BR369" s="102" t="str">
        <f>IF(AL369="","#N/D",LOOKUP(AL369,dati!$AQ$4:$AR$6))</f>
        <v>#N/D</v>
      </c>
      <c r="BS369" s="102" t="e">
        <f>LOOKUP(AN369,dati!$AS$4:$AT$5)</f>
        <v>#N/A</v>
      </c>
      <c r="BT369" s="102" t="e">
        <f>LOOKUP(AO369,dati!$AU$4:$AV$5)</f>
        <v>#N/A</v>
      </c>
      <c r="BV369" s="102">
        <f>IF(AND(R369="NO",Q369="SI",P369="SI",O369="SI"),dati!$AY$4,0)</f>
        <v>0</v>
      </c>
      <c r="BW369" s="102">
        <f>IF(AND(R369="NO",Q369="SI",P369="NO",O369="SI"),dati!$AY$5,0)</f>
        <v>0</v>
      </c>
      <c r="BX369" s="102">
        <f>IF(AND(R369="NO",Q369="SI",P369="SI",O369="NO"),dati!$AY$5,0)</f>
        <v>0</v>
      </c>
      <c r="BY369" s="102">
        <f>IF(AND(R369="NO",Q369="SI",P369="NO",O369="NO"),dati!$AY$6,0)</f>
        <v>0</v>
      </c>
      <c r="BZ369" s="102">
        <f>IF(AND(R369="NO",Q369="NO"),dati!$AY$7,0)</f>
        <v>0</v>
      </c>
      <c r="CA369" s="102">
        <f>IF(R369="SI",dati!$AY$8,0)</f>
        <v>0</v>
      </c>
      <c r="CC369" s="103" t="str">
        <f t="shared" si="28"/>
        <v xml:space="preserve"> XX XX XX</v>
      </c>
      <c r="CD369" s="104" t="e">
        <f>LOOKUP(CC369,dati!$BC$4:$BD$9)</f>
        <v>#N/A</v>
      </c>
      <c r="CE369" s="105" t="e">
        <f>LOOKUP(L369,dati!BE370:BF388)</f>
        <v>#N/A</v>
      </c>
    </row>
    <row r="370" spans="1:83" ht="30" customHeight="1" x14ac:dyDescent="0.25">
      <c r="A370" s="209">
        <f t="shared" si="25"/>
        <v>367</v>
      </c>
      <c r="B370" s="179"/>
      <c r="C370" s="192"/>
      <c r="D370" s="193"/>
      <c r="E370" s="194"/>
      <c r="F370" s="200"/>
      <c r="G370" s="186"/>
      <c r="H370" s="186"/>
      <c r="I370" s="186"/>
      <c r="J370" s="186"/>
      <c r="K370" s="187" t="str">
        <f>IF(L370="","",LOOKUP(L370,dati!$BE$5:$BF$27))</f>
        <v/>
      </c>
      <c r="L370" s="187"/>
      <c r="M370" s="188"/>
      <c r="N370" s="186"/>
      <c r="O370" s="186" t="s">
        <v>947</v>
      </c>
      <c r="P370" s="186" t="s">
        <v>947</v>
      </c>
      <c r="Q370" s="186" t="s">
        <v>947</v>
      </c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9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7"/>
      <c r="AS370" s="187"/>
      <c r="AT370" s="187"/>
      <c r="AU370" s="187">
        <f t="shared" si="26"/>
        <v>0</v>
      </c>
      <c r="AV370" s="187" t="e">
        <f>IF(AU370="","",LOOKUP(AU370,dati!$AY$4:$AZ$8))</f>
        <v>#N/A</v>
      </c>
      <c r="AW370" s="190" t="e">
        <f t="shared" si="27"/>
        <v>#N/A</v>
      </c>
      <c r="AX370" s="191"/>
      <c r="AY370" s="191"/>
      <c r="AZ370" s="206"/>
      <c r="BA370" s="102">
        <f>LOOKUP(O370,dati!$I$4:$J$6)</f>
        <v>0</v>
      </c>
      <c r="BB370" s="102">
        <f>LOOKUP(P370,dati!$K$4:$L$6)</f>
        <v>0</v>
      </c>
      <c r="BC370" s="102">
        <f>LOOKUP(Q370,dati!$M$4:$N$6)</f>
        <v>0</v>
      </c>
      <c r="BD370" s="102" t="e">
        <f>LOOKUP(R370,dati!$O$4:$P$6)</f>
        <v>#N/A</v>
      </c>
      <c r="BE370" s="102" t="e">
        <f>LOOKUP(S370,dati!$Q$4:$R$6)</f>
        <v>#N/A</v>
      </c>
      <c r="BF370" s="102" t="e">
        <f>LOOKUP(V370,dati!$S$4:$T$5)</f>
        <v>#N/A</v>
      </c>
      <c r="BG370" s="102" t="e">
        <f>LOOKUP(W370,dati!$U$4:$V$5)</f>
        <v>#N/A</v>
      </c>
      <c r="BH370" s="102" t="e">
        <f>LOOKUP(X370,dati!$W$4:$X$5)</f>
        <v>#N/A</v>
      </c>
      <c r="BI370" s="102" t="e">
        <f>LOOKUP(Y370,dati!$Y$4:$Z$5)</f>
        <v>#N/A</v>
      </c>
      <c r="BJ370" s="102" t="e">
        <f>LOOKUP(Z370,dati!$AA$4:$AB$6)</f>
        <v>#N/A</v>
      </c>
      <c r="BK370" s="102" t="e">
        <f>LOOKUP(AB370,dati!$AC$4:$AD$6)</f>
        <v>#N/A</v>
      </c>
      <c r="BL370" s="102" t="e">
        <f>LOOKUP(AE370,dati!$AE$4:$AF$5)</f>
        <v>#N/A</v>
      </c>
      <c r="BM370" s="102" t="e">
        <f>LOOKUP(AF370,dati!$AG$4:$AH$5)</f>
        <v>#N/A</v>
      </c>
      <c r="BN370" s="102" t="e">
        <f>LOOKUP(AG370,dati!$AI$4:$AJ$6)</f>
        <v>#N/A</v>
      </c>
      <c r="BO370" s="102" t="e">
        <f>LOOKUP(AI370,dati!$AK$4:$AL$5)</f>
        <v>#N/A</v>
      </c>
      <c r="BP370" s="102" t="e">
        <f>LOOKUP(AJ370,dati!$AM$4:$AN$5)</f>
        <v>#N/A</v>
      </c>
      <c r="BQ370" s="102" t="e">
        <f>LOOKUP(AK370,dati!$AO$4:$AP$6)</f>
        <v>#N/A</v>
      </c>
      <c r="BR370" s="102" t="str">
        <f>IF(AL370="","#N/D",LOOKUP(AL370,dati!$AQ$4:$AR$6))</f>
        <v>#N/D</v>
      </c>
      <c r="BS370" s="102" t="e">
        <f>LOOKUP(AN370,dati!$AS$4:$AT$5)</f>
        <v>#N/A</v>
      </c>
      <c r="BT370" s="102" t="e">
        <f>LOOKUP(AO370,dati!$AU$4:$AV$5)</f>
        <v>#N/A</v>
      </c>
      <c r="BV370" s="102">
        <f>IF(AND(R370="NO",Q370="SI",P370="SI",O370="SI"),dati!$AY$4,0)</f>
        <v>0</v>
      </c>
      <c r="BW370" s="102">
        <f>IF(AND(R370="NO",Q370="SI",P370="NO",O370="SI"),dati!$AY$5,0)</f>
        <v>0</v>
      </c>
      <c r="BX370" s="102">
        <f>IF(AND(R370="NO",Q370="SI",P370="SI",O370="NO"),dati!$AY$5,0)</f>
        <v>0</v>
      </c>
      <c r="BY370" s="102">
        <f>IF(AND(R370="NO",Q370="SI",P370="NO",O370="NO"),dati!$AY$6,0)</f>
        <v>0</v>
      </c>
      <c r="BZ370" s="102">
        <f>IF(AND(R370="NO",Q370="NO"),dati!$AY$7,0)</f>
        <v>0</v>
      </c>
      <c r="CA370" s="102">
        <f>IF(R370="SI",dati!$AY$8,0)</f>
        <v>0</v>
      </c>
      <c r="CC370" s="103" t="str">
        <f t="shared" si="28"/>
        <v xml:space="preserve"> XX XX XX</v>
      </c>
      <c r="CD370" s="104" t="e">
        <f>LOOKUP(CC370,dati!$BC$4:$BD$9)</f>
        <v>#N/A</v>
      </c>
      <c r="CE370" s="105" t="e">
        <f>LOOKUP(L370,dati!BE371:BF389)</f>
        <v>#N/A</v>
      </c>
    </row>
    <row r="371" spans="1:83" ht="30" customHeight="1" x14ac:dyDescent="0.25">
      <c r="A371" s="209">
        <f t="shared" si="25"/>
        <v>368</v>
      </c>
      <c r="B371" s="179"/>
      <c r="C371" s="192"/>
      <c r="D371" s="193"/>
      <c r="E371" s="194"/>
      <c r="F371" s="200"/>
      <c r="G371" s="186"/>
      <c r="H371" s="186"/>
      <c r="I371" s="186"/>
      <c r="J371" s="186"/>
      <c r="K371" s="187" t="str">
        <f>IF(L371="","",LOOKUP(L371,dati!$BE$5:$BF$27))</f>
        <v/>
      </c>
      <c r="L371" s="187"/>
      <c r="M371" s="188"/>
      <c r="N371" s="186"/>
      <c r="O371" s="186" t="s">
        <v>947</v>
      </c>
      <c r="P371" s="186" t="s">
        <v>947</v>
      </c>
      <c r="Q371" s="186" t="s">
        <v>947</v>
      </c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9"/>
      <c r="AI371" s="186"/>
      <c r="AJ371" s="186"/>
      <c r="AK371" s="186"/>
      <c r="AL371" s="186"/>
      <c r="AM371" s="186"/>
      <c r="AN371" s="186"/>
      <c r="AO371" s="186"/>
      <c r="AP371" s="186"/>
      <c r="AQ371" s="186"/>
      <c r="AR371" s="187"/>
      <c r="AS371" s="187"/>
      <c r="AT371" s="187"/>
      <c r="AU371" s="187">
        <f t="shared" si="26"/>
        <v>0</v>
      </c>
      <c r="AV371" s="187" t="e">
        <f>IF(AU371="","",LOOKUP(AU371,dati!$AY$4:$AZ$8))</f>
        <v>#N/A</v>
      </c>
      <c r="AW371" s="190" t="e">
        <f t="shared" si="27"/>
        <v>#N/A</v>
      </c>
      <c r="AX371" s="191"/>
      <c r="AY371" s="191"/>
      <c r="AZ371" s="206"/>
      <c r="BA371" s="102">
        <f>LOOKUP(O371,dati!$I$4:$J$6)</f>
        <v>0</v>
      </c>
      <c r="BB371" s="102">
        <f>LOOKUP(P371,dati!$K$4:$L$6)</f>
        <v>0</v>
      </c>
      <c r="BC371" s="102">
        <f>LOOKUP(Q371,dati!$M$4:$N$6)</f>
        <v>0</v>
      </c>
      <c r="BD371" s="102" t="e">
        <f>LOOKUP(R371,dati!$O$4:$P$6)</f>
        <v>#N/A</v>
      </c>
      <c r="BE371" s="102" t="e">
        <f>LOOKUP(S371,dati!$Q$4:$R$6)</f>
        <v>#N/A</v>
      </c>
      <c r="BF371" s="102" t="e">
        <f>LOOKUP(V371,dati!$S$4:$T$5)</f>
        <v>#N/A</v>
      </c>
      <c r="BG371" s="102" t="e">
        <f>LOOKUP(W371,dati!$U$4:$V$5)</f>
        <v>#N/A</v>
      </c>
      <c r="BH371" s="102" t="e">
        <f>LOOKUP(X371,dati!$W$4:$X$5)</f>
        <v>#N/A</v>
      </c>
      <c r="BI371" s="102" t="e">
        <f>LOOKUP(Y371,dati!$Y$4:$Z$5)</f>
        <v>#N/A</v>
      </c>
      <c r="BJ371" s="102" t="e">
        <f>LOOKUP(Z371,dati!$AA$4:$AB$6)</f>
        <v>#N/A</v>
      </c>
      <c r="BK371" s="102" t="e">
        <f>LOOKUP(AB371,dati!$AC$4:$AD$6)</f>
        <v>#N/A</v>
      </c>
      <c r="BL371" s="102" t="e">
        <f>LOOKUP(AE371,dati!$AE$4:$AF$5)</f>
        <v>#N/A</v>
      </c>
      <c r="BM371" s="102" t="e">
        <f>LOOKUP(AF371,dati!$AG$4:$AH$5)</f>
        <v>#N/A</v>
      </c>
      <c r="BN371" s="102" t="e">
        <f>LOOKUP(AG371,dati!$AI$4:$AJ$6)</f>
        <v>#N/A</v>
      </c>
      <c r="BO371" s="102" t="e">
        <f>LOOKUP(AI371,dati!$AK$4:$AL$5)</f>
        <v>#N/A</v>
      </c>
      <c r="BP371" s="102" t="e">
        <f>LOOKUP(AJ371,dati!$AM$4:$AN$5)</f>
        <v>#N/A</v>
      </c>
      <c r="BQ371" s="102" t="e">
        <f>LOOKUP(AK371,dati!$AO$4:$AP$6)</f>
        <v>#N/A</v>
      </c>
      <c r="BR371" s="102" t="str">
        <f>IF(AL371="","#N/D",LOOKUP(AL371,dati!$AQ$4:$AR$6))</f>
        <v>#N/D</v>
      </c>
      <c r="BS371" s="102" t="e">
        <f>LOOKUP(AN371,dati!$AS$4:$AT$5)</f>
        <v>#N/A</v>
      </c>
      <c r="BT371" s="102" t="e">
        <f>LOOKUP(AO371,dati!$AU$4:$AV$5)</f>
        <v>#N/A</v>
      </c>
      <c r="BV371" s="102">
        <f>IF(AND(R371="NO",Q371="SI",P371="SI",O371="SI"),dati!$AY$4,0)</f>
        <v>0</v>
      </c>
      <c r="BW371" s="102">
        <f>IF(AND(R371="NO",Q371="SI",P371="NO",O371="SI"),dati!$AY$5,0)</f>
        <v>0</v>
      </c>
      <c r="BX371" s="102">
        <f>IF(AND(R371="NO",Q371="SI",P371="SI",O371="NO"),dati!$AY$5,0)</f>
        <v>0</v>
      </c>
      <c r="BY371" s="102">
        <f>IF(AND(R371="NO",Q371="SI",P371="NO",O371="NO"),dati!$AY$6,0)</f>
        <v>0</v>
      </c>
      <c r="BZ371" s="102">
        <f>IF(AND(R371="NO",Q371="NO"),dati!$AY$7,0)</f>
        <v>0</v>
      </c>
      <c r="CA371" s="102">
        <f>IF(R371="SI",dati!$AY$8,0)</f>
        <v>0</v>
      </c>
      <c r="CC371" s="103" t="str">
        <f t="shared" si="28"/>
        <v xml:space="preserve"> XX XX XX</v>
      </c>
      <c r="CD371" s="104" t="e">
        <f>LOOKUP(CC371,dati!$BC$4:$BD$9)</f>
        <v>#N/A</v>
      </c>
      <c r="CE371" s="105" t="e">
        <f>LOOKUP(L371,dati!BE372:BF390)</f>
        <v>#N/A</v>
      </c>
    </row>
    <row r="372" spans="1:83" ht="30" customHeight="1" x14ac:dyDescent="0.25">
      <c r="A372" s="209">
        <f t="shared" si="25"/>
        <v>369</v>
      </c>
      <c r="B372" s="179"/>
      <c r="C372" s="192"/>
      <c r="D372" s="193"/>
      <c r="E372" s="194"/>
      <c r="F372" s="200"/>
      <c r="G372" s="186"/>
      <c r="H372" s="186"/>
      <c r="I372" s="186"/>
      <c r="J372" s="186"/>
      <c r="K372" s="187" t="str">
        <f>IF(L372="","",LOOKUP(L372,dati!$BE$5:$BF$27))</f>
        <v/>
      </c>
      <c r="L372" s="187"/>
      <c r="M372" s="188"/>
      <c r="N372" s="186"/>
      <c r="O372" s="186" t="s">
        <v>947</v>
      </c>
      <c r="P372" s="186" t="s">
        <v>947</v>
      </c>
      <c r="Q372" s="186" t="s">
        <v>947</v>
      </c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9"/>
      <c r="AI372" s="186"/>
      <c r="AJ372" s="186"/>
      <c r="AK372" s="186"/>
      <c r="AL372" s="186"/>
      <c r="AM372" s="186"/>
      <c r="AN372" s="186"/>
      <c r="AO372" s="186"/>
      <c r="AP372" s="186"/>
      <c r="AQ372" s="186"/>
      <c r="AR372" s="187"/>
      <c r="AS372" s="187"/>
      <c r="AT372" s="187"/>
      <c r="AU372" s="187">
        <f t="shared" si="26"/>
        <v>0</v>
      </c>
      <c r="AV372" s="187" t="e">
        <f>IF(AU372="","",LOOKUP(AU372,dati!$AY$4:$AZ$8))</f>
        <v>#N/A</v>
      </c>
      <c r="AW372" s="190" t="e">
        <f t="shared" si="27"/>
        <v>#N/A</v>
      </c>
      <c r="AX372" s="191"/>
      <c r="AY372" s="191"/>
      <c r="AZ372" s="206"/>
      <c r="BA372" s="102">
        <f>LOOKUP(O372,dati!$I$4:$J$6)</f>
        <v>0</v>
      </c>
      <c r="BB372" s="102">
        <f>LOOKUP(P372,dati!$K$4:$L$6)</f>
        <v>0</v>
      </c>
      <c r="BC372" s="102">
        <f>LOOKUP(Q372,dati!$M$4:$N$6)</f>
        <v>0</v>
      </c>
      <c r="BD372" s="102" t="e">
        <f>LOOKUP(R372,dati!$O$4:$P$6)</f>
        <v>#N/A</v>
      </c>
      <c r="BE372" s="102" t="e">
        <f>LOOKUP(S372,dati!$Q$4:$R$6)</f>
        <v>#N/A</v>
      </c>
      <c r="BF372" s="102" t="e">
        <f>LOOKUP(V372,dati!$S$4:$T$5)</f>
        <v>#N/A</v>
      </c>
      <c r="BG372" s="102" t="e">
        <f>LOOKUP(W372,dati!$U$4:$V$5)</f>
        <v>#N/A</v>
      </c>
      <c r="BH372" s="102" t="e">
        <f>LOOKUP(X372,dati!$W$4:$X$5)</f>
        <v>#N/A</v>
      </c>
      <c r="BI372" s="102" t="e">
        <f>LOOKUP(Y372,dati!$Y$4:$Z$5)</f>
        <v>#N/A</v>
      </c>
      <c r="BJ372" s="102" t="e">
        <f>LOOKUP(Z372,dati!$AA$4:$AB$6)</f>
        <v>#N/A</v>
      </c>
      <c r="BK372" s="102" t="e">
        <f>LOOKUP(AB372,dati!$AC$4:$AD$6)</f>
        <v>#N/A</v>
      </c>
      <c r="BL372" s="102" t="e">
        <f>LOOKUP(AE372,dati!$AE$4:$AF$5)</f>
        <v>#N/A</v>
      </c>
      <c r="BM372" s="102" t="e">
        <f>LOOKUP(AF372,dati!$AG$4:$AH$5)</f>
        <v>#N/A</v>
      </c>
      <c r="BN372" s="102" t="e">
        <f>LOOKUP(AG372,dati!$AI$4:$AJ$6)</f>
        <v>#N/A</v>
      </c>
      <c r="BO372" s="102" t="e">
        <f>LOOKUP(AI372,dati!$AK$4:$AL$5)</f>
        <v>#N/A</v>
      </c>
      <c r="BP372" s="102" t="e">
        <f>LOOKUP(AJ372,dati!$AM$4:$AN$5)</f>
        <v>#N/A</v>
      </c>
      <c r="BQ372" s="102" t="e">
        <f>LOOKUP(AK372,dati!$AO$4:$AP$6)</f>
        <v>#N/A</v>
      </c>
      <c r="BR372" s="102" t="str">
        <f>IF(AL372="","#N/D",LOOKUP(AL372,dati!$AQ$4:$AR$6))</f>
        <v>#N/D</v>
      </c>
      <c r="BS372" s="102" t="e">
        <f>LOOKUP(AN372,dati!$AS$4:$AT$5)</f>
        <v>#N/A</v>
      </c>
      <c r="BT372" s="102" t="e">
        <f>LOOKUP(AO372,dati!$AU$4:$AV$5)</f>
        <v>#N/A</v>
      </c>
      <c r="BV372" s="102">
        <f>IF(AND(R372="NO",Q372="SI",P372="SI",O372="SI"),dati!$AY$4,0)</f>
        <v>0</v>
      </c>
      <c r="BW372" s="102">
        <f>IF(AND(R372="NO",Q372="SI",P372="NO",O372="SI"),dati!$AY$5,0)</f>
        <v>0</v>
      </c>
      <c r="BX372" s="102">
        <f>IF(AND(R372="NO",Q372="SI",P372="SI",O372="NO"),dati!$AY$5,0)</f>
        <v>0</v>
      </c>
      <c r="BY372" s="102">
        <f>IF(AND(R372="NO",Q372="SI",P372="NO",O372="NO"),dati!$AY$6,0)</f>
        <v>0</v>
      </c>
      <c r="BZ372" s="102">
        <f>IF(AND(R372="NO",Q372="NO"),dati!$AY$7,0)</f>
        <v>0</v>
      </c>
      <c r="CA372" s="102">
        <f>IF(R372="SI",dati!$AY$8,0)</f>
        <v>0</v>
      </c>
      <c r="CC372" s="103" t="str">
        <f t="shared" si="28"/>
        <v xml:space="preserve"> XX XX XX</v>
      </c>
      <c r="CD372" s="104" t="e">
        <f>LOOKUP(CC372,dati!$BC$4:$BD$9)</f>
        <v>#N/A</v>
      </c>
      <c r="CE372" s="105" t="e">
        <f>LOOKUP(L372,dati!BE373:BF391)</f>
        <v>#N/A</v>
      </c>
    </row>
    <row r="373" spans="1:83" ht="30" customHeight="1" x14ac:dyDescent="0.25">
      <c r="A373" s="209">
        <f t="shared" si="25"/>
        <v>370</v>
      </c>
      <c r="B373" s="179"/>
      <c r="C373" s="192"/>
      <c r="D373" s="193"/>
      <c r="E373" s="194"/>
      <c r="F373" s="200"/>
      <c r="G373" s="186"/>
      <c r="H373" s="186"/>
      <c r="I373" s="186"/>
      <c r="J373" s="186"/>
      <c r="K373" s="187" t="str">
        <f>IF(L373="","",LOOKUP(L373,dati!$BE$5:$BF$27))</f>
        <v/>
      </c>
      <c r="L373" s="187"/>
      <c r="M373" s="188"/>
      <c r="N373" s="186"/>
      <c r="O373" s="186" t="s">
        <v>947</v>
      </c>
      <c r="P373" s="186" t="s">
        <v>947</v>
      </c>
      <c r="Q373" s="186" t="s">
        <v>947</v>
      </c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86"/>
      <c r="AC373" s="186"/>
      <c r="AD373" s="186"/>
      <c r="AE373" s="186"/>
      <c r="AF373" s="186"/>
      <c r="AG373" s="186"/>
      <c r="AH373" s="189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7"/>
      <c r="AS373" s="187"/>
      <c r="AT373" s="187"/>
      <c r="AU373" s="187">
        <f t="shared" si="26"/>
        <v>0</v>
      </c>
      <c r="AV373" s="187" t="e">
        <f>IF(AU373="","",LOOKUP(AU373,dati!$AY$4:$AZ$8))</f>
        <v>#N/A</v>
      </c>
      <c r="AW373" s="190" t="e">
        <f t="shared" si="27"/>
        <v>#N/A</v>
      </c>
      <c r="AX373" s="191"/>
      <c r="AY373" s="191"/>
      <c r="AZ373" s="206"/>
      <c r="BA373" s="102">
        <f>LOOKUP(O373,dati!$I$4:$J$6)</f>
        <v>0</v>
      </c>
      <c r="BB373" s="102">
        <f>LOOKUP(P373,dati!$K$4:$L$6)</f>
        <v>0</v>
      </c>
      <c r="BC373" s="102">
        <f>LOOKUP(Q373,dati!$M$4:$N$6)</f>
        <v>0</v>
      </c>
      <c r="BD373" s="102" t="e">
        <f>LOOKUP(R373,dati!$O$4:$P$6)</f>
        <v>#N/A</v>
      </c>
      <c r="BE373" s="102" t="e">
        <f>LOOKUP(S373,dati!$Q$4:$R$6)</f>
        <v>#N/A</v>
      </c>
      <c r="BF373" s="102" t="e">
        <f>LOOKUP(V373,dati!$S$4:$T$5)</f>
        <v>#N/A</v>
      </c>
      <c r="BG373" s="102" t="e">
        <f>LOOKUP(W373,dati!$U$4:$V$5)</f>
        <v>#N/A</v>
      </c>
      <c r="BH373" s="102" t="e">
        <f>LOOKUP(X373,dati!$W$4:$X$5)</f>
        <v>#N/A</v>
      </c>
      <c r="BI373" s="102" t="e">
        <f>LOOKUP(Y373,dati!$Y$4:$Z$5)</f>
        <v>#N/A</v>
      </c>
      <c r="BJ373" s="102" t="e">
        <f>LOOKUP(Z373,dati!$AA$4:$AB$6)</f>
        <v>#N/A</v>
      </c>
      <c r="BK373" s="102" t="e">
        <f>LOOKUP(AB373,dati!$AC$4:$AD$6)</f>
        <v>#N/A</v>
      </c>
      <c r="BL373" s="102" t="e">
        <f>LOOKUP(AE373,dati!$AE$4:$AF$5)</f>
        <v>#N/A</v>
      </c>
      <c r="BM373" s="102" t="e">
        <f>LOOKUP(AF373,dati!$AG$4:$AH$5)</f>
        <v>#N/A</v>
      </c>
      <c r="BN373" s="102" t="e">
        <f>LOOKUP(AG373,dati!$AI$4:$AJ$6)</f>
        <v>#N/A</v>
      </c>
      <c r="BO373" s="102" t="e">
        <f>LOOKUP(AI373,dati!$AK$4:$AL$5)</f>
        <v>#N/A</v>
      </c>
      <c r="BP373" s="102" t="e">
        <f>LOOKUP(AJ373,dati!$AM$4:$AN$5)</f>
        <v>#N/A</v>
      </c>
      <c r="BQ373" s="102" t="e">
        <f>LOOKUP(AK373,dati!$AO$4:$AP$6)</f>
        <v>#N/A</v>
      </c>
      <c r="BR373" s="102" t="str">
        <f>IF(AL373="","#N/D",LOOKUP(AL373,dati!$AQ$4:$AR$6))</f>
        <v>#N/D</v>
      </c>
      <c r="BS373" s="102" t="e">
        <f>LOOKUP(AN373,dati!$AS$4:$AT$5)</f>
        <v>#N/A</v>
      </c>
      <c r="BT373" s="102" t="e">
        <f>LOOKUP(AO373,dati!$AU$4:$AV$5)</f>
        <v>#N/A</v>
      </c>
      <c r="BV373" s="102">
        <f>IF(AND(R373="NO",Q373="SI",P373="SI",O373="SI"),dati!$AY$4,0)</f>
        <v>0</v>
      </c>
      <c r="BW373" s="102">
        <f>IF(AND(R373="NO",Q373="SI",P373="NO",O373="SI"),dati!$AY$5,0)</f>
        <v>0</v>
      </c>
      <c r="BX373" s="102">
        <f>IF(AND(R373="NO",Q373="SI",P373="SI",O373="NO"),dati!$AY$5,0)</f>
        <v>0</v>
      </c>
      <c r="BY373" s="102">
        <f>IF(AND(R373="NO",Q373="SI",P373="NO",O373="NO"),dati!$AY$6,0)</f>
        <v>0</v>
      </c>
      <c r="BZ373" s="102">
        <f>IF(AND(R373="NO",Q373="NO"),dati!$AY$7,0)</f>
        <v>0</v>
      </c>
      <c r="CA373" s="102">
        <f>IF(R373="SI",dati!$AY$8,0)</f>
        <v>0</v>
      </c>
      <c r="CC373" s="103" t="str">
        <f t="shared" si="28"/>
        <v xml:space="preserve"> XX XX XX</v>
      </c>
      <c r="CD373" s="104" t="e">
        <f>LOOKUP(CC373,dati!$BC$4:$BD$9)</f>
        <v>#N/A</v>
      </c>
      <c r="CE373" s="105" t="e">
        <f>LOOKUP(L373,dati!BE374:BF392)</f>
        <v>#N/A</v>
      </c>
    </row>
    <row r="374" spans="1:83" ht="30" customHeight="1" x14ac:dyDescent="0.25">
      <c r="A374" s="209">
        <f t="shared" si="25"/>
        <v>371</v>
      </c>
      <c r="B374" s="179"/>
      <c r="C374" s="192"/>
      <c r="D374" s="193"/>
      <c r="E374" s="194"/>
      <c r="F374" s="200"/>
      <c r="G374" s="186"/>
      <c r="H374" s="186"/>
      <c r="I374" s="186"/>
      <c r="J374" s="186"/>
      <c r="K374" s="187" t="str">
        <f>IF(L374="","",LOOKUP(L374,dati!$BE$5:$BF$27))</f>
        <v/>
      </c>
      <c r="L374" s="187"/>
      <c r="M374" s="188"/>
      <c r="N374" s="186"/>
      <c r="O374" s="186" t="s">
        <v>947</v>
      </c>
      <c r="P374" s="186" t="s">
        <v>947</v>
      </c>
      <c r="Q374" s="186" t="s">
        <v>947</v>
      </c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  <c r="AG374" s="186"/>
      <c r="AH374" s="189"/>
      <c r="AI374" s="186"/>
      <c r="AJ374" s="186"/>
      <c r="AK374" s="186"/>
      <c r="AL374" s="186"/>
      <c r="AM374" s="186"/>
      <c r="AN374" s="186"/>
      <c r="AO374" s="186"/>
      <c r="AP374" s="186"/>
      <c r="AQ374" s="186"/>
      <c r="AR374" s="187"/>
      <c r="AS374" s="187"/>
      <c r="AT374" s="187"/>
      <c r="AU374" s="187">
        <f t="shared" si="26"/>
        <v>0</v>
      </c>
      <c r="AV374" s="187" t="e">
        <f>IF(AU374="","",LOOKUP(AU374,dati!$AY$4:$AZ$8))</f>
        <v>#N/A</v>
      </c>
      <c r="AW374" s="190" t="e">
        <f t="shared" si="27"/>
        <v>#N/A</v>
      </c>
      <c r="AX374" s="191"/>
      <c r="AY374" s="191"/>
      <c r="AZ374" s="206"/>
      <c r="BA374" s="102">
        <f>LOOKUP(O374,dati!$I$4:$J$6)</f>
        <v>0</v>
      </c>
      <c r="BB374" s="102">
        <f>LOOKUP(P374,dati!$K$4:$L$6)</f>
        <v>0</v>
      </c>
      <c r="BC374" s="102">
        <f>LOOKUP(Q374,dati!$M$4:$N$6)</f>
        <v>0</v>
      </c>
      <c r="BD374" s="102" t="e">
        <f>LOOKUP(R374,dati!$O$4:$P$6)</f>
        <v>#N/A</v>
      </c>
      <c r="BE374" s="102" t="e">
        <f>LOOKUP(S374,dati!$Q$4:$R$6)</f>
        <v>#N/A</v>
      </c>
      <c r="BF374" s="102" t="e">
        <f>LOOKUP(V374,dati!$S$4:$T$5)</f>
        <v>#N/A</v>
      </c>
      <c r="BG374" s="102" t="e">
        <f>LOOKUP(W374,dati!$U$4:$V$5)</f>
        <v>#N/A</v>
      </c>
      <c r="BH374" s="102" t="e">
        <f>LOOKUP(X374,dati!$W$4:$X$5)</f>
        <v>#N/A</v>
      </c>
      <c r="BI374" s="102" t="e">
        <f>LOOKUP(Y374,dati!$Y$4:$Z$5)</f>
        <v>#N/A</v>
      </c>
      <c r="BJ374" s="102" t="e">
        <f>LOOKUP(Z374,dati!$AA$4:$AB$6)</f>
        <v>#N/A</v>
      </c>
      <c r="BK374" s="102" t="e">
        <f>LOOKUP(AB374,dati!$AC$4:$AD$6)</f>
        <v>#N/A</v>
      </c>
      <c r="BL374" s="102" t="e">
        <f>LOOKUP(AE374,dati!$AE$4:$AF$5)</f>
        <v>#N/A</v>
      </c>
      <c r="BM374" s="102" t="e">
        <f>LOOKUP(AF374,dati!$AG$4:$AH$5)</f>
        <v>#N/A</v>
      </c>
      <c r="BN374" s="102" t="e">
        <f>LOOKUP(AG374,dati!$AI$4:$AJ$6)</f>
        <v>#N/A</v>
      </c>
      <c r="BO374" s="102" t="e">
        <f>LOOKUP(AI374,dati!$AK$4:$AL$5)</f>
        <v>#N/A</v>
      </c>
      <c r="BP374" s="102" t="e">
        <f>LOOKUP(AJ374,dati!$AM$4:$AN$5)</f>
        <v>#N/A</v>
      </c>
      <c r="BQ374" s="102" t="e">
        <f>LOOKUP(AK374,dati!$AO$4:$AP$6)</f>
        <v>#N/A</v>
      </c>
      <c r="BR374" s="102" t="str">
        <f>IF(AL374="","#N/D",LOOKUP(AL374,dati!$AQ$4:$AR$6))</f>
        <v>#N/D</v>
      </c>
      <c r="BS374" s="102" t="e">
        <f>LOOKUP(AN374,dati!$AS$4:$AT$5)</f>
        <v>#N/A</v>
      </c>
      <c r="BT374" s="102" t="e">
        <f>LOOKUP(AO374,dati!$AU$4:$AV$5)</f>
        <v>#N/A</v>
      </c>
      <c r="BV374" s="102">
        <f>IF(AND(R374="NO",Q374="SI",P374="SI",O374="SI"),dati!$AY$4,0)</f>
        <v>0</v>
      </c>
      <c r="BW374" s="102">
        <f>IF(AND(R374="NO",Q374="SI",P374="NO",O374="SI"),dati!$AY$5,0)</f>
        <v>0</v>
      </c>
      <c r="BX374" s="102">
        <f>IF(AND(R374="NO",Q374="SI",P374="SI",O374="NO"),dati!$AY$5,0)</f>
        <v>0</v>
      </c>
      <c r="BY374" s="102">
        <f>IF(AND(R374="NO",Q374="SI",P374="NO",O374="NO"),dati!$AY$6,0)</f>
        <v>0</v>
      </c>
      <c r="BZ374" s="102">
        <f>IF(AND(R374="NO",Q374="NO"),dati!$AY$7,0)</f>
        <v>0</v>
      </c>
      <c r="CA374" s="102">
        <f>IF(R374="SI",dati!$AY$8,0)</f>
        <v>0</v>
      </c>
      <c r="CC374" s="103" t="str">
        <f t="shared" si="28"/>
        <v xml:space="preserve"> XX XX XX</v>
      </c>
      <c r="CD374" s="104" t="e">
        <f>LOOKUP(CC374,dati!$BC$4:$BD$9)</f>
        <v>#N/A</v>
      </c>
      <c r="CE374" s="105" t="e">
        <f>LOOKUP(L374,dati!BE375:BF393)</f>
        <v>#N/A</v>
      </c>
    </row>
    <row r="375" spans="1:83" ht="30" customHeight="1" x14ac:dyDescent="0.25">
      <c r="A375" s="209">
        <f t="shared" si="25"/>
        <v>372</v>
      </c>
      <c r="B375" s="179"/>
      <c r="C375" s="192"/>
      <c r="D375" s="193"/>
      <c r="E375" s="194"/>
      <c r="F375" s="200"/>
      <c r="G375" s="186"/>
      <c r="H375" s="186"/>
      <c r="I375" s="186"/>
      <c r="J375" s="186"/>
      <c r="K375" s="187" t="str">
        <f>IF(L375="","",LOOKUP(L375,dati!$BE$5:$BF$27))</f>
        <v/>
      </c>
      <c r="L375" s="187"/>
      <c r="M375" s="188"/>
      <c r="N375" s="186"/>
      <c r="O375" s="186" t="s">
        <v>947</v>
      </c>
      <c r="P375" s="186" t="s">
        <v>947</v>
      </c>
      <c r="Q375" s="186" t="s">
        <v>947</v>
      </c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  <c r="AF375" s="186"/>
      <c r="AG375" s="186"/>
      <c r="AH375" s="189"/>
      <c r="AI375" s="186"/>
      <c r="AJ375" s="186"/>
      <c r="AK375" s="186"/>
      <c r="AL375" s="186"/>
      <c r="AM375" s="186"/>
      <c r="AN375" s="186"/>
      <c r="AO375" s="186"/>
      <c r="AP375" s="186"/>
      <c r="AQ375" s="186"/>
      <c r="AR375" s="187"/>
      <c r="AS375" s="187"/>
      <c r="AT375" s="187"/>
      <c r="AU375" s="187">
        <f t="shared" si="26"/>
        <v>0</v>
      </c>
      <c r="AV375" s="187" t="e">
        <f>IF(AU375="","",LOOKUP(AU375,dati!$AY$4:$AZ$8))</f>
        <v>#N/A</v>
      </c>
      <c r="AW375" s="190" t="e">
        <f t="shared" si="27"/>
        <v>#N/A</v>
      </c>
      <c r="AX375" s="191"/>
      <c r="AY375" s="191"/>
      <c r="AZ375" s="206"/>
      <c r="BA375" s="102">
        <f>LOOKUP(O375,dati!$I$4:$J$6)</f>
        <v>0</v>
      </c>
      <c r="BB375" s="102">
        <f>LOOKUP(P375,dati!$K$4:$L$6)</f>
        <v>0</v>
      </c>
      <c r="BC375" s="102">
        <f>LOOKUP(Q375,dati!$M$4:$N$6)</f>
        <v>0</v>
      </c>
      <c r="BD375" s="102" t="e">
        <f>LOOKUP(R375,dati!$O$4:$P$6)</f>
        <v>#N/A</v>
      </c>
      <c r="BE375" s="102" t="e">
        <f>LOOKUP(S375,dati!$Q$4:$R$6)</f>
        <v>#N/A</v>
      </c>
      <c r="BF375" s="102" t="e">
        <f>LOOKUP(V375,dati!$S$4:$T$5)</f>
        <v>#N/A</v>
      </c>
      <c r="BG375" s="102" t="e">
        <f>LOOKUP(W375,dati!$U$4:$V$5)</f>
        <v>#N/A</v>
      </c>
      <c r="BH375" s="102" t="e">
        <f>LOOKUP(X375,dati!$W$4:$X$5)</f>
        <v>#N/A</v>
      </c>
      <c r="BI375" s="102" t="e">
        <f>LOOKUP(Y375,dati!$Y$4:$Z$5)</f>
        <v>#N/A</v>
      </c>
      <c r="BJ375" s="102" t="e">
        <f>LOOKUP(Z375,dati!$AA$4:$AB$6)</f>
        <v>#N/A</v>
      </c>
      <c r="BK375" s="102" t="e">
        <f>LOOKUP(AB375,dati!$AC$4:$AD$6)</f>
        <v>#N/A</v>
      </c>
      <c r="BL375" s="102" t="e">
        <f>LOOKUP(AE375,dati!$AE$4:$AF$5)</f>
        <v>#N/A</v>
      </c>
      <c r="BM375" s="102" t="e">
        <f>LOOKUP(AF375,dati!$AG$4:$AH$5)</f>
        <v>#N/A</v>
      </c>
      <c r="BN375" s="102" t="e">
        <f>LOOKUP(AG375,dati!$AI$4:$AJ$6)</f>
        <v>#N/A</v>
      </c>
      <c r="BO375" s="102" t="e">
        <f>LOOKUP(AI375,dati!$AK$4:$AL$5)</f>
        <v>#N/A</v>
      </c>
      <c r="BP375" s="102" t="e">
        <f>LOOKUP(AJ375,dati!$AM$4:$AN$5)</f>
        <v>#N/A</v>
      </c>
      <c r="BQ375" s="102" t="e">
        <f>LOOKUP(AK375,dati!$AO$4:$AP$6)</f>
        <v>#N/A</v>
      </c>
      <c r="BR375" s="102" t="str">
        <f>IF(AL375="","#N/D",LOOKUP(AL375,dati!$AQ$4:$AR$6))</f>
        <v>#N/D</v>
      </c>
      <c r="BS375" s="102" t="e">
        <f>LOOKUP(AN375,dati!$AS$4:$AT$5)</f>
        <v>#N/A</v>
      </c>
      <c r="BT375" s="102" t="e">
        <f>LOOKUP(AO375,dati!$AU$4:$AV$5)</f>
        <v>#N/A</v>
      </c>
      <c r="BV375" s="102">
        <f>IF(AND(R375="NO",Q375="SI",P375="SI",O375="SI"),dati!$AY$4,0)</f>
        <v>0</v>
      </c>
      <c r="BW375" s="102">
        <f>IF(AND(R375="NO",Q375="SI",P375="NO",O375="SI"),dati!$AY$5,0)</f>
        <v>0</v>
      </c>
      <c r="BX375" s="102">
        <f>IF(AND(R375="NO",Q375="SI",P375="SI",O375="NO"),dati!$AY$5,0)</f>
        <v>0</v>
      </c>
      <c r="BY375" s="102">
        <f>IF(AND(R375="NO",Q375="SI",P375="NO",O375="NO"),dati!$AY$6,0)</f>
        <v>0</v>
      </c>
      <c r="BZ375" s="102">
        <f>IF(AND(R375="NO",Q375="NO"),dati!$AY$7,0)</f>
        <v>0</v>
      </c>
      <c r="CA375" s="102">
        <f>IF(R375="SI",dati!$AY$8,0)</f>
        <v>0</v>
      </c>
      <c r="CC375" s="103" t="str">
        <f t="shared" si="28"/>
        <v xml:space="preserve"> XX XX XX</v>
      </c>
      <c r="CD375" s="104" t="e">
        <f>LOOKUP(CC375,dati!$BC$4:$BD$9)</f>
        <v>#N/A</v>
      </c>
      <c r="CE375" s="105" t="e">
        <f>LOOKUP(L375,dati!BE376:BF394)</f>
        <v>#N/A</v>
      </c>
    </row>
    <row r="376" spans="1:83" ht="30" customHeight="1" x14ac:dyDescent="0.25">
      <c r="A376" s="209">
        <f t="shared" si="25"/>
        <v>373</v>
      </c>
      <c r="B376" s="179"/>
      <c r="C376" s="192"/>
      <c r="D376" s="193"/>
      <c r="E376" s="194"/>
      <c r="F376" s="200"/>
      <c r="G376" s="186"/>
      <c r="H376" s="186"/>
      <c r="I376" s="186"/>
      <c r="J376" s="186"/>
      <c r="K376" s="187" t="str">
        <f>IF(L376="","",LOOKUP(L376,dati!$BE$5:$BF$27))</f>
        <v/>
      </c>
      <c r="L376" s="187"/>
      <c r="M376" s="188"/>
      <c r="N376" s="186"/>
      <c r="O376" s="186" t="s">
        <v>947</v>
      </c>
      <c r="P376" s="186" t="s">
        <v>947</v>
      </c>
      <c r="Q376" s="186" t="s">
        <v>947</v>
      </c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86"/>
      <c r="AC376" s="186"/>
      <c r="AD376" s="186"/>
      <c r="AE376" s="186"/>
      <c r="AF376" s="186"/>
      <c r="AG376" s="186"/>
      <c r="AH376" s="189"/>
      <c r="AI376" s="186"/>
      <c r="AJ376" s="186"/>
      <c r="AK376" s="186"/>
      <c r="AL376" s="186"/>
      <c r="AM376" s="186"/>
      <c r="AN376" s="186"/>
      <c r="AO376" s="186"/>
      <c r="AP376" s="186"/>
      <c r="AQ376" s="186"/>
      <c r="AR376" s="187"/>
      <c r="AS376" s="187"/>
      <c r="AT376" s="187"/>
      <c r="AU376" s="187">
        <f t="shared" si="26"/>
        <v>0</v>
      </c>
      <c r="AV376" s="187" t="e">
        <f>IF(AU376="","",LOOKUP(AU376,dati!$AY$4:$AZ$8))</f>
        <v>#N/A</v>
      </c>
      <c r="AW376" s="190" t="e">
        <f t="shared" si="27"/>
        <v>#N/A</v>
      </c>
      <c r="AX376" s="191"/>
      <c r="AY376" s="191"/>
      <c r="AZ376" s="206"/>
      <c r="BA376" s="102">
        <f>LOOKUP(O376,dati!$I$4:$J$6)</f>
        <v>0</v>
      </c>
      <c r="BB376" s="102">
        <f>LOOKUP(P376,dati!$K$4:$L$6)</f>
        <v>0</v>
      </c>
      <c r="BC376" s="102">
        <f>LOOKUP(Q376,dati!$M$4:$N$6)</f>
        <v>0</v>
      </c>
      <c r="BD376" s="102" t="e">
        <f>LOOKUP(R376,dati!$O$4:$P$6)</f>
        <v>#N/A</v>
      </c>
      <c r="BE376" s="102" t="e">
        <f>LOOKUP(S376,dati!$Q$4:$R$6)</f>
        <v>#N/A</v>
      </c>
      <c r="BF376" s="102" t="e">
        <f>LOOKUP(V376,dati!$S$4:$T$5)</f>
        <v>#N/A</v>
      </c>
      <c r="BG376" s="102" t="e">
        <f>LOOKUP(W376,dati!$U$4:$V$5)</f>
        <v>#N/A</v>
      </c>
      <c r="BH376" s="102" t="e">
        <f>LOOKUP(X376,dati!$W$4:$X$5)</f>
        <v>#N/A</v>
      </c>
      <c r="BI376" s="102" t="e">
        <f>LOOKUP(Y376,dati!$Y$4:$Z$5)</f>
        <v>#N/A</v>
      </c>
      <c r="BJ376" s="102" t="e">
        <f>LOOKUP(Z376,dati!$AA$4:$AB$6)</f>
        <v>#N/A</v>
      </c>
      <c r="BK376" s="102" t="e">
        <f>LOOKUP(AB376,dati!$AC$4:$AD$6)</f>
        <v>#N/A</v>
      </c>
      <c r="BL376" s="102" t="e">
        <f>LOOKUP(AE376,dati!$AE$4:$AF$5)</f>
        <v>#N/A</v>
      </c>
      <c r="BM376" s="102" t="e">
        <f>LOOKUP(AF376,dati!$AG$4:$AH$5)</f>
        <v>#N/A</v>
      </c>
      <c r="BN376" s="102" t="e">
        <f>LOOKUP(AG376,dati!$AI$4:$AJ$6)</f>
        <v>#N/A</v>
      </c>
      <c r="BO376" s="102" t="e">
        <f>LOOKUP(AI376,dati!$AK$4:$AL$5)</f>
        <v>#N/A</v>
      </c>
      <c r="BP376" s="102" t="e">
        <f>LOOKUP(AJ376,dati!$AM$4:$AN$5)</f>
        <v>#N/A</v>
      </c>
      <c r="BQ376" s="102" t="e">
        <f>LOOKUP(AK376,dati!$AO$4:$AP$6)</f>
        <v>#N/A</v>
      </c>
      <c r="BR376" s="102" t="str">
        <f>IF(AL376="","#N/D",LOOKUP(AL376,dati!$AQ$4:$AR$6))</f>
        <v>#N/D</v>
      </c>
      <c r="BS376" s="102" t="e">
        <f>LOOKUP(AN376,dati!$AS$4:$AT$5)</f>
        <v>#N/A</v>
      </c>
      <c r="BT376" s="102" t="e">
        <f>LOOKUP(AO376,dati!$AU$4:$AV$5)</f>
        <v>#N/A</v>
      </c>
      <c r="BV376" s="102">
        <f>IF(AND(R376="NO",Q376="SI",P376="SI",O376="SI"),dati!$AY$4,0)</f>
        <v>0</v>
      </c>
      <c r="BW376" s="102">
        <f>IF(AND(R376="NO",Q376="SI",P376="NO",O376="SI"),dati!$AY$5,0)</f>
        <v>0</v>
      </c>
      <c r="BX376" s="102">
        <f>IF(AND(R376="NO",Q376="SI",P376="SI",O376="NO"),dati!$AY$5,0)</f>
        <v>0</v>
      </c>
      <c r="BY376" s="102">
        <f>IF(AND(R376="NO",Q376="SI",P376="NO",O376="NO"),dati!$AY$6,0)</f>
        <v>0</v>
      </c>
      <c r="BZ376" s="102">
        <f>IF(AND(R376="NO",Q376="NO"),dati!$AY$7,0)</f>
        <v>0</v>
      </c>
      <c r="CA376" s="102">
        <f>IF(R376="SI",dati!$AY$8,0)</f>
        <v>0</v>
      </c>
      <c r="CC376" s="103" t="str">
        <f t="shared" si="28"/>
        <v xml:space="preserve"> XX XX XX</v>
      </c>
      <c r="CD376" s="104" t="e">
        <f>LOOKUP(CC376,dati!$BC$4:$BD$9)</f>
        <v>#N/A</v>
      </c>
      <c r="CE376" s="105" t="e">
        <f>LOOKUP(L376,dati!BE377:BF395)</f>
        <v>#N/A</v>
      </c>
    </row>
    <row r="377" spans="1:83" ht="30" customHeight="1" x14ac:dyDescent="0.25">
      <c r="A377" s="209">
        <f t="shared" si="25"/>
        <v>374</v>
      </c>
      <c r="B377" s="179"/>
      <c r="C377" s="192"/>
      <c r="D377" s="193"/>
      <c r="E377" s="194"/>
      <c r="F377" s="200"/>
      <c r="G377" s="186"/>
      <c r="H377" s="186"/>
      <c r="I377" s="186"/>
      <c r="J377" s="186"/>
      <c r="K377" s="187" t="str">
        <f>IF(L377="","",LOOKUP(L377,dati!$BE$5:$BF$27))</f>
        <v/>
      </c>
      <c r="L377" s="187"/>
      <c r="M377" s="188"/>
      <c r="N377" s="186"/>
      <c r="O377" s="186" t="s">
        <v>947</v>
      </c>
      <c r="P377" s="186" t="s">
        <v>947</v>
      </c>
      <c r="Q377" s="186" t="s">
        <v>947</v>
      </c>
      <c r="R377" s="186"/>
      <c r="S377" s="186"/>
      <c r="T377" s="186"/>
      <c r="U377" s="186"/>
      <c r="V377" s="186"/>
      <c r="W377" s="186"/>
      <c r="X377" s="186"/>
      <c r="Y377" s="186"/>
      <c r="Z377" s="186"/>
      <c r="AA377" s="186"/>
      <c r="AB377" s="186"/>
      <c r="AC377" s="186"/>
      <c r="AD377" s="186"/>
      <c r="AE377" s="186"/>
      <c r="AF377" s="186"/>
      <c r="AG377" s="186"/>
      <c r="AH377" s="189"/>
      <c r="AI377" s="186"/>
      <c r="AJ377" s="186"/>
      <c r="AK377" s="186"/>
      <c r="AL377" s="186"/>
      <c r="AM377" s="186"/>
      <c r="AN377" s="186"/>
      <c r="AO377" s="186"/>
      <c r="AP377" s="186"/>
      <c r="AQ377" s="186"/>
      <c r="AR377" s="187"/>
      <c r="AS377" s="187"/>
      <c r="AT377" s="187"/>
      <c r="AU377" s="187">
        <f t="shared" si="26"/>
        <v>0</v>
      </c>
      <c r="AV377" s="187" t="e">
        <f>IF(AU377="","",LOOKUP(AU377,dati!$AY$4:$AZ$8))</f>
        <v>#N/A</v>
      </c>
      <c r="AW377" s="190" t="e">
        <f t="shared" si="27"/>
        <v>#N/A</v>
      </c>
      <c r="AX377" s="191"/>
      <c r="AY377" s="191"/>
      <c r="AZ377" s="206"/>
      <c r="BA377" s="102">
        <f>LOOKUP(O377,dati!$I$4:$J$6)</f>
        <v>0</v>
      </c>
      <c r="BB377" s="102">
        <f>LOOKUP(P377,dati!$K$4:$L$6)</f>
        <v>0</v>
      </c>
      <c r="BC377" s="102">
        <f>LOOKUP(Q377,dati!$M$4:$N$6)</f>
        <v>0</v>
      </c>
      <c r="BD377" s="102" t="e">
        <f>LOOKUP(R377,dati!$O$4:$P$6)</f>
        <v>#N/A</v>
      </c>
      <c r="BE377" s="102" t="e">
        <f>LOOKUP(S377,dati!$Q$4:$R$6)</f>
        <v>#N/A</v>
      </c>
      <c r="BF377" s="102" t="e">
        <f>LOOKUP(V377,dati!$S$4:$T$5)</f>
        <v>#N/A</v>
      </c>
      <c r="BG377" s="102" t="e">
        <f>LOOKUP(W377,dati!$U$4:$V$5)</f>
        <v>#N/A</v>
      </c>
      <c r="BH377" s="102" t="e">
        <f>LOOKUP(X377,dati!$W$4:$X$5)</f>
        <v>#N/A</v>
      </c>
      <c r="BI377" s="102" t="e">
        <f>LOOKUP(Y377,dati!$Y$4:$Z$5)</f>
        <v>#N/A</v>
      </c>
      <c r="BJ377" s="102" t="e">
        <f>LOOKUP(Z377,dati!$AA$4:$AB$6)</f>
        <v>#N/A</v>
      </c>
      <c r="BK377" s="102" t="e">
        <f>LOOKUP(AB377,dati!$AC$4:$AD$6)</f>
        <v>#N/A</v>
      </c>
      <c r="BL377" s="102" t="e">
        <f>LOOKUP(AE377,dati!$AE$4:$AF$5)</f>
        <v>#N/A</v>
      </c>
      <c r="BM377" s="102" t="e">
        <f>LOOKUP(AF377,dati!$AG$4:$AH$5)</f>
        <v>#N/A</v>
      </c>
      <c r="BN377" s="102" t="e">
        <f>LOOKUP(AG377,dati!$AI$4:$AJ$6)</f>
        <v>#N/A</v>
      </c>
      <c r="BO377" s="102" t="e">
        <f>LOOKUP(AI377,dati!$AK$4:$AL$5)</f>
        <v>#N/A</v>
      </c>
      <c r="BP377" s="102" t="e">
        <f>LOOKUP(AJ377,dati!$AM$4:$AN$5)</f>
        <v>#N/A</v>
      </c>
      <c r="BQ377" s="102" t="e">
        <f>LOOKUP(AK377,dati!$AO$4:$AP$6)</f>
        <v>#N/A</v>
      </c>
      <c r="BR377" s="102" t="str">
        <f>IF(AL377="","#N/D",LOOKUP(AL377,dati!$AQ$4:$AR$6))</f>
        <v>#N/D</v>
      </c>
      <c r="BS377" s="102" t="e">
        <f>LOOKUP(AN377,dati!$AS$4:$AT$5)</f>
        <v>#N/A</v>
      </c>
      <c r="BT377" s="102" t="e">
        <f>LOOKUP(AO377,dati!$AU$4:$AV$5)</f>
        <v>#N/A</v>
      </c>
      <c r="BV377" s="102">
        <f>IF(AND(R377="NO",Q377="SI",P377="SI",O377="SI"),dati!$AY$4,0)</f>
        <v>0</v>
      </c>
      <c r="BW377" s="102">
        <f>IF(AND(R377="NO",Q377="SI",P377="NO",O377="SI"),dati!$AY$5,0)</f>
        <v>0</v>
      </c>
      <c r="BX377" s="102">
        <f>IF(AND(R377="NO",Q377="SI",P377="SI",O377="NO"),dati!$AY$5,0)</f>
        <v>0</v>
      </c>
      <c r="BY377" s="102">
        <f>IF(AND(R377="NO",Q377="SI",P377="NO",O377="NO"),dati!$AY$6,0)</f>
        <v>0</v>
      </c>
      <c r="BZ377" s="102">
        <f>IF(AND(R377="NO",Q377="NO"),dati!$AY$7,0)</f>
        <v>0</v>
      </c>
      <c r="CA377" s="102">
        <f>IF(R377="SI",dati!$AY$8,0)</f>
        <v>0</v>
      </c>
      <c r="CC377" s="103" t="str">
        <f t="shared" si="28"/>
        <v xml:space="preserve"> XX XX XX</v>
      </c>
      <c r="CD377" s="104" t="e">
        <f>LOOKUP(CC377,dati!$BC$4:$BD$9)</f>
        <v>#N/A</v>
      </c>
      <c r="CE377" s="105" t="e">
        <f>LOOKUP(L377,dati!BE378:BF396)</f>
        <v>#N/A</v>
      </c>
    </row>
    <row r="378" spans="1:83" ht="30" customHeight="1" x14ac:dyDescent="0.25">
      <c r="A378" s="209">
        <f t="shared" si="25"/>
        <v>375</v>
      </c>
      <c r="B378" s="179"/>
      <c r="C378" s="192"/>
      <c r="D378" s="193"/>
      <c r="E378" s="194"/>
      <c r="F378" s="200"/>
      <c r="G378" s="186"/>
      <c r="H378" s="186"/>
      <c r="I378" s="186"/>
      <c r="J378" s="186"/>
      <c r="K378" s="187" t="str">
        <f>IF(L378="","",LOOKUP(L378,dati!$BE$5:$BF$27))</f>
        <v/>
      </c>
      <c r="L378" s="187"/>
      <c r="M378" s="188"/>
      <c r="N378" s="186"/>
      <c r="O378" s="186" t="s">
        <v>947</v>
      </c>
      <c r="P378" s="186" t="s">
        <v>947</v>
      </c>
      <c r="Q378" s="186" t="s">
        <v>947</v>
      </c>
      <c r="R378" s="186"/>
      <c r="S378" s="186"/>
      <c r="T378" s="186"/>
      <c r="U378" s="186"/>
      <c r="V378" s="186"/>
      <c r="W378" s="186"/>
      <c r="X378" s="186"/>
      <c r="Y378" s="186"/>
      <c r="Z378" s="186"/>
      <c r="AA378" s="186"/>
      <c r="AB378" s="186"/>
      <c r="AC378" s="186"/>
      <c r="AD378" s="186"/>
      <c r="AE378" s="186"/>
      <c r="AF378" s="186"/>
      <c r="AG378" s="186"/>
      <c r="AH378" s="189"/>
      <c r="AI378" s="186"/>
      <c r="AJ378" s="186"/>
      <c r="AK378" s="186"/>
      <c r="AL378" s="186"/>
      <c r="AM378" s="186"/>
      <c r="AN378" s="186"/>
      <c r="AO378" s="186"/>
      <c r="AP378" s="186"/>
      <c r="AQ378" s="186"/>
      <c r="AR378" s="187"/>
      <c r="AS378" s="187"/>
      <c r="AT378" s="187"/>
      <c r="AU378" s="187">
        <f t="shared" si="26"/>
        <v>0</v>
      </c>
      <c r="AV378" s="187" t="e">
        <f>IF(AU378="","",LOOKUP(AU378,dati!$AY$4:$AZ$8))</f>
        <v>#N/A</v>
      </c>
      <c r="AW378" s="190" t="e">
        <f t="shared" si="27"/>
        <v>#N/A</v>
      </c>
      <c r="AX378" s="191"/>
      <c r="AY378" s="191"/>
      <c r="AZ378" s="206"/>
      <c r="BA378" s="102">
        <f>LOOKUP(O378,dati!$I$4:$J$6)</f>
        <v>0</v>
      </c>
      <c r="BB378" s="102">
        <f>LOOKUP(P378,dati!$K$4:$L$6)</f>
        <v>0</v>
      </c>
      <c r="BC378" s="102">
        <f>LOOKUP(Q378,dati!$M$4:$N$6)</f>
        <v>0</v>
      </c>
      <c r="BD378" s="102" t="e">
        <f>LOOKUP(R378,dati!$O$4:$P$6)</f>
        <v>#N/A</v>
      </c>
      <c r="BE378" s="102" t="e">
        <f>LOOKUP(S378,dati!$Q$4:$R$6)</f>
        <v>#N/A</v>
      </c>
      <c r="BF378" s="102" t="e">
        <f>LOOKUP(V378,dati!$S$4:$T$5)</f>
        <v>#N/A</v>
      </c>
      <c r="BG378" s="102" t="e">
        <f>LOOKUP(W378,dati!$U$4:$V$5)</f>
        <v>#N/A</v>
      </c>
      <c r="BH378" s="102" t="e">
        <f>LOOKUP(X378,dati!$W$4:$X$5)</f>
        <v>#N/A</v>
      </c>
      <c r="BI378" s="102" t="e">
        <f>LOOKUP(Y378,dati!$Y$4:$Z$5)</f>
        <v>#N/A</v>
      </c>
      <c r="BJ378" s="102" t="e">
        <f>LOOKUP(Z378,dati!$AA$4:$AB$6)</f>
        <v>#N/A</v>
      </c>
      <c r="BK378" s="102" t="e">
        <f>LOOKUP(AB378,dati!$AC$4:$AD$6)</f>
        <v>#N/A</v>
      </c>
      <c r="BL378" s="102" t="e">
        <f>LOOKUP(AE378,dati!$AE$4:$AF$5)</f>
        <v>#N/A</v>
      </c>
      <c r="BM378" s="102" t="e">
        <f>LOOKUP(AF378,dati!$AG$4:$AH$5)</f>
        <v>#N/A</v>
      </c>
      <c r="BN378" s="102" t="e">
        <f>LOOKUP(AG378,dati!$AI$4:$AJ$6)</f>
        <v>#N/A</v>
      </c>
      <c r="BO378" s="102" t="e">
        <f>LOOKUP(AI378,dati!$AK$4:$AL$5)</f>
        <v>#N/A</v>
      </c>
      <c r="BP378" s="102" t="e">
        <f>LOOKUP(AJ378,dati!$AM$4:$AN$5)</f>
        <v>#N/A</v>
      </c>
      <c r="BQ378" s="102" t="e">
        <f>LOOKUP(AK378,dati!$AO$4:$AP$6)</f>
        <v>#N/A</v>
      </c>
      <c r="BR378" s="102" t="str">
        <f>IF(AL378="","#N/D",LOOKUP(AL378,dati!$AQ$4:$AR$6))</f>
        <v>#N/D</v>
      </c>
      <c r="BS378" s="102" t="e">
        <f>LOOKUP(AN378,dati!$AS$4:$AT$5)</f>
        <v>#N/A</v>
      </c>
      <c r="BT378" s="102" t="e">
        <f>LOOKUP(AO378,dati!$AU$4:$AV$5)</f>
        <v>#N/A</v>
      </c>
      <c r="BV378" s="102">
        <f>IF(AND(R378="NO",Q378="SI",P378="SI",O378="SI"),dati!$AY$4,0)</f>
        <v>0</v>
      </c>
      <c r="BW378" s="102">
        <f>IF(AND(R378="NO",Q378="SI",P378="NO",O378="SI"),dati!$AY$5,0)</f>
        <v>0</v>
      </c>
      <c r="BX378" s="102">
        <f>IF(AND(R378="NO",Q378="SI",P378="SI",O378="NO"),dati!$AY$5,0)</f>
        <v>0</v>
      </c>
      <c r="BY378" s="102">
        <f>IF(AND(R378="NO",Q378="SI",P378="NO",O378="NO"),dati!$AY$6,0)</f>
        <v>0</v>
      </c>
      <c r="BZ378" s="102">
        <f>IF(AND(R378="NO",Q378="NO"),dati!$AY$7,0)</f>
        <v>0</v>
      </c>
      <c r="CA378" s="102">
        <f>IF(R378="SI",dati!$AY$8,0)</f>
        <v>0</v>
      </c>
      <c r="CC378" s="103" t="str">
        <f t="shared" si="28"/>
        <v xml:space="preserve"> XX XX XX</v>
      </c>
      <c r="CD378" s="104" t="e">
        <f>LOOKUP(CC378,dati!$BC$4:$BD$9)</f>
        <v>#N/A</v>
      </c>
      <c r="CE378" s="105" t="e">
        <f>LOOKUP(L378,dati!BE379:BF397)</f>
        <v>#N/A</v>
      </c>
    </row>
    <row r="379" spans="1:83" ht="30" customHeight="1" x14ac:dyDescent="0.25">
      <c r="A379" s="209">
        <f t="shared" si="25"/>
        <v>376</v>
      </c>
      <c r="B379" s="179"/>
      <c r="C379" s="192"/>
      <c r="D379" s="193"/>
      <c r="E379" s="194"/>
      <c r="F379" s="200"/>
      <c r="G379" s="186"/>
      <c r="H379" s="186"/>
      <c r="I379" s="186"/>
      <c r="J379" s="186"/>
      <c r="K379" s="187" t="str">
        <f>IF(L379="","",LOOKUP(L379,dati!$BE$5:$BF$27))</f>
        <v/>
      </c>
      <c r="L379" s="187"/>
      <c r="M379" s="188"/>
      <c r="N379" s="186"/>
      <c r="O379" s="186" t="s">
        <v>947</v>
      </c>
      <c r="P379" s="186" t="s">
        <v>947</v>
      </c>
      <c r="Q379" s="186" t="s">
        <v>947</v>
      </c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  <c r="AG379" s="186"/>
      <c r="AH379" s="189"/>
      <c r="AI379" s="186"/>
      <c r="AJ379" s="186"/>
      <c r="AK379" s="186"/>
      <c r="AL379" s="186"/>
      <c r="AM379" s="186"/>
      <c r="AN379" s="186"/>
      <c r="AO379" s="186"/>
      <c r="AP379" s="186"/>
      <c r="AQ379" s="186"/>
      <c r="AR379" s="187"/>
      <c r="AS379" s="187"/>
      <c r="AT379" s="187"/>
      <c r="AU379" s="187">
        <f t="shared" si="26"/>
        <v>0</v>
      </c>
      <c r="AV379" s="187" t="e">
        <f>IF(AU379="","",LOOKUP(AU379,dati!$AY$4:$AZ$8))</f>
        <v>#N/A</v>
      </c>
      <c r="AW379" s="190" t="e">
        <f t="shared" si="27"/>
        <v>#N/A</v>
      </c>
      <c r="AX379" s="191"/>
      <c r="AY379" s="191"/>
      <c r="AZ379" s="206"/>
      <c r="BA379" s="102">
        <f>LOOKUP(O379,dati!$I$4:$J$6)</f>
        <v>0</v>
      </c>
      <c r="BB379" s="102">
        <f>LOOKUP(P379,dati!$K$4:$L$6)</f>
        <v>0</v>
      </c>
      <c r="BC379" s="102">
        <f>LOOKUP(Q379,dati!$M$4:$N$6)</f>
        <v>0</v>
      </c>
      <c r="BD379" s="102" t="e">
        <f>LOOKUP(R379,dati!$O$4:$P$6)</f>
        <v>#N/A</v>
      </c>
      <c r="BE379" s="102" t="e">
        <f>LOOKUP(S379,dati!$Q$4:$R$6)</f>
        <v>#N/A</v>
      </c>
      <c r="BF379" s="102" t="e">
        <f>LOOKUP(V379,dati!$S$4:$T$5)</f>
        <v>#N/A</v>
      </c>
      <c r="BG379" s="102" t="e">
        <f>LOOKUP(W379,dati!$U$4:$V$5)</f>
        <v>#N/A</v>
      </c>
      <c r="BH379" s="102" t="e">
        <f>LOOKUP(X379,dati!$W$4:$X$5)</f>
        <v>#N/A</v>
      </c>
      <c r="BI379" s="102" t="e">
        <f>LOOKUP(Y379,dati!$Y$4:$Z$5)</f>
        <v>#N/A</v>
      </c>
      <c r="BJ379" s="102" t="e">
        <f>LOOKUP(Z379,dati!$AA$4:$AB$6)</f>
        <v>#N/A</v>
      </c>
      <c r="BK379" s="102" t="e">
        <f>LOOKUP(AB379,dati!$AC$4:$AD$6)</f>
        <v>#N/A</v>
      </c>
      <c r="BL379" s="102" t="e">
        <f>LOOKUP(AE379,dati!$AE$4:$AF$5)</f>
        <v>#N/A</v>
      </c>
      <c r="BM379" s="102" t="e">
        <f>LOOKUP(AF379,dati!$AG$4:$AH$5)</f>
        <v>#N/A</v>
      </c>
      <c r="BN379" s="102" t="e">
        <f>LOOKUP(AG379,dati!$AI$4:$AJ$6)</f>
        <v>#N/A</v>
      </c>
      <c r="BO379" s="102" t="e">
        <f>LOOKUP(AI379,dati!$AK$4:$AL$5)</f>
        <v>#N/A</v>
      </c>
      <c r="BP379" s="102" t="e">
        <f>LOOKUP(AJ379,dati!$AM$4:$AN$5)</f>
        <v>#N/A</v>
      </c>
      <c r="BQ379" s="102" t="e">
        <f>LOOKUP(AK379,dati!$AO$4:$AP$6)</f>
        <v>#N/A</v>
      </c>
      <c r="BR379" s="102" t="str">
        <f>IF(AL379="","#N/D",LOOKUP(AL379,dati!$AQ$4:$AR$6))</f>
        <v>#N/D</v>
      </c>
      <c r="BS379" s="102" t="e">
        <f>LOOKUP(AN379,dati!$AS$4:$AT$5)</f>
        <v>#N/A</v>
      </c>
      <c r="BT379" s="102" t="e">
        <f>LOOKUP(AO379,dati!$AU$4:$AV$5)</f>
        <v>#N/A</v>
      </c>
      <c r="BV379" s="102">
        <f>IF(AND(R379="NO",Q379="SI",P379="SI",O379="SI"),dati!$AY$4,0)</f>
        <v>0</v>
      </c>
      <c r="BW379" s="102">
        <f>IF(AND(R379="NO",Q379="SI",P379="NO",O379="SI"),dati!$AY$5,0)</f>
        <v>0</v>
      </c>
      <c r="BX379" s="102">
        <f>IF(AND(R379="NO",Q379="SI",P379="SI",O379="NO"),dati!$AY$5,0)</f>
        <v>0</v>
      </c>
      <c r="BY379" s="102">
        <f>IF(AND(R379="NO",Q379="SI",P379="NO",O379="NO"),dati!$AY$6,0)</f>
        <v>0</v>
      </c>
      <c r="BZ379" s="102">
        <f>IF(AND(R379="NO",Q379="NO"),dati!$AY$7,0)</f>
        <v>0</v>
      </c>
      <c r="CA379" s="102">
        <f>IF(R379="SI",dati!$AY$8,0)</f>
        <v>0</v>
      </c>
      <c r="CC379" s="103" t="str">
        <f t="shared" si="28"/>
        <v xml:space="preserve"> XX XX XX</v>
      </c>
      <c r="CD379" s="104" t="e">
        <f>LOOKUP(CC379,dati!$BC$4:$BD$9)</f>
        <v>#N/A</v>
      </c>
      <c r="CE379" s="105" t="e">
        <f>LOOKUP(L379,dati!BE380:BF398)</f>
        <v>#N/A</v>
      </c>
    </row>
    <row r="380" spans="1:83" ht="30" customHeight="1" x14ac:dyDescent="0.25">
      <c r="A380" s="209">
        <f t="shared" si="25"/>
        <v>377</v>
      </c>
      <c r="B380" s="179"/>
      <c r="C380" s="192"/>
      <c r="D380" s="193"/>
      <c r="E380" s="194"/>
      <c r="F380" s="200"/>
      <c r="G380" s="186"/>
      <c r="H380" s="186"/>
      <c r="I380" s="186"/>
      <c r="J380" s="186"/>
      <c r="K380" s="187" t="str">
        <f>IF(L380="","",LOOKUP(L380,dati!$BE$5:$BF$27))</f>
        <v/>
      </c>
      <c r="L380" s="187"/>
      <c r="M380" s="188"/>
      <c r="N380" s="186"/>
      <c r="O380" s="186" t="s">
        <v>947</v>
      </c>
      <c r="P380" s="186" t="s">
        <v>947</v>
      </c>
      <c r="Q380" s="186" t="s">
        <v>947</v>
      </c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86"/>
      <c r="AC380" s="186"/>
      <c r="AD380" s="186"/>
      <c r="AE380" s="186"/>
      <c r="AF380" s="186"/>
      <c r="AG380" s="186"/>
      <c r="AH380" s="189"/>
      <c r="AI380" s="186"/>
      <c r="AJ380" s="186"/>
      <c r="AK380" s="186"/>
      <c r="AL380" s="186"/>
      <c r="AM380" s="186"/>
      <c r="AN380" s="186"/>
      <c r="AO380" s="186"/>
      <c r="AP380" s="186"/>
      <c r="AQ380" s="186"/>
      <c r="AR380" s="187"/>
      <c r="AS380" s="187"/>
      <c r="AT380" s="187"/>
      <c r="AU380" s="187">
        <f t="shared" si="26"/>
        <v>0</v>
      </c>
      <c r="AV380" s="187" t="e">
        <f>IF(AU380="","",LOOKUP(AU380,dati!$AY$4:$AZ$8))</f>
        <v>#N/A</v>
      </c>
      <c r="AW380" s="190" t="e">
        <f t="shared" si="27"/>
        <v>#N/A</v>
      </c>
      <c r="AX380" s="191"/>
      <c r="AY380" s="191"/>
      <c r="AZ380" s="206"/>
      <c r="BA380" s="102">
        <f>LOOKUP(O380,dati!$I$4:$J$6)</f>
        <v>0</v>
      </c>
      <c r="BB380" s="102">
        <f>LOOKUP(P380,dati!$K$4:$L$6)</f>
        <v>0</v>
      </c>
      <c r="BC380" s="102">
        <f>LOOKUP(Q380,dati!$M$4:$N$6)</f>
        <v>0</v>
      </c>
      <c r="BD380" s="102" t="e">
        <f>LOOKUP(R380,dati!$O$4:$P$6)</f>
        <v>#N/A</v>
      </c>
      <c r="BE380" s="102" t="e">
        <f>LOOKUP(S380,dati!$Q$4:$R$6)</f>
        <v>#N/A</v>
      </c>
      <c r="BF380" s="102" t="e">
        <f>LOOKUP(V380,dati!$S$4:$T$5)</f>
        <v>#N/A</v>
      </c>
      <c r="BG380" s="102" t="e">
        <f>LOOKUP(W380,dati!$U$4:$V$5)</f>
        <v>#N/A</v>
      </c>
      <c r="BH380" s="102" t="e">
        <f>LOOKUP(X380,dati!$W$4:$X$5)</f>
        <v>#N/A</v>
      </c>
      <c r="BI380" s="102" t="e">
        <f>LOOKUP(Y380,dati!$Y$4:$Z$5)</f>
        <v>#N/A</v>
      </c>
      <c r="BJ380" s="102" t="e">
        <f>LOOKUP(Z380,dati!$AA$4:$AB$6)</f>
        <v>#N/A</v>
      </c>
      <c r="BK380" s="102" t="e">
        <f>LOOKUP(AB380,dati!$AC$4:$AD$6)</f>
        <v>#N/A</v>
      </c>
      <c r="BL380" s="102" t="e">
        <f>LOOKUP(AE380,dati!$AE$4:$AF$5)</f>
        <v>#N/A</v>
      </c>
      <c r="BM380" s="102" t="e">
        <f>LOOKUP(AF380,dati!$AG$4:$AH$5)</f>
        <v>#N/A</v>
      </c>
      <c r="BN380" s="102" t="e">
        <f>LOOKUP(AG380,dati!$AI$4:$AJ$6)</f>
        <v>#N/A</v>
      </c>
      <c r="BO380" s="102" t="e">
        <f>LOOKUP(AI380,dati!$AK$4:$AL$5)</f>
        <v>#N/A</v>
      </c>
      <c r="BP380" s="102" t="e">
        <f>LOOKUP(AJ380,dati!$AM$4:$AN$5)</f>
        <v>#N/A</v>
      </c>
      <c r="BQ380" s="102" t="e">
        <f>LOOKUP(AK380,dati!$AO$4:$AP$6)</f>
        <v>#N/A</v>
      </c>
      <c r="BR380" s="102" t="str">
        <f>IF(AL380="","#N/D",LOOKUP(AL380,dati!$AQ$4:$AR$6))</f>
        <v>#N/D</v>
      </c>
      <c r="BS380" s="102" t="e">
        <f>LOOKUP(AN380,dati!$AS$4:$AT$5)</f>
        <v>#N/A</v>
      </c>
      <c r="BT380" s="102" t="e">
        <f>LOOKUP(AO380,dati!$AU$4:$AV$5)</f>
        <v>#N/A</v>
      </c>
      <c r="BV380" s="102">
        <f>IF(AND(R380="NO",Q380="SI",P380="SI",O380="SI"),dati!$AY$4,0)</f>
        <v>0</v>
      </c>
      <c r="BW380" s="102">
        <f>IF(AND(R380="NO",Q380="SI",P380="NO",O380="SI"),dati!$AY$5,0)</f>
        <v>0</v>
      </c>
      <c r="BX380" s="102">
        <f>IF(AND(R380="NO",Q380="SI",P380="SI",O380="NO"),dati!$AY$5,0)</f>
        <v>0</v>
      </c>
      <c r="BY380" s="102">
        <f>IF(AND(R380="NO",Q380="SI",P380="NO",O380="NO"),dati!$AY$6,0)</f>
        <v>0</v>
      </c>
      <c r="BZ380" s="102">
        <f>IF(AND(R380="NO",Q380="NO"),dati!$AY$7,0)</f>
        <v>0</v>
      </c>
      <c r="CA380" s="102">
        <f>IF(R380="SI",dati!$AY$8,0)</f>
        <v>0</v>
      </c>
      <c r="CC380" s="103" t="str">
        <f t="shared" si="28"/>
        <v xml:space="preserve"> XX XX XX</v>
      </c>
      <c r="CD380" s="104" t="e">
        <f>LOOKUP(CC380,dati!$BC$4:$BD$9)</f>
        <v>#N/A</v>
      </c>
      <c r="CE380" s="105" t="e">
        <f>LOOKUP(L380,dati!BE381:BF399)</f>
        <v>#N/A</v>
      </c>
    </row>
    <row r="381" spans="1:83" ht="30" customHeight="1" x14ac:dyDescent="0.25">
      <c r="A381" s="209">
        <f t="shared" si="25"/>
        <v>378</v>
      </c>
      <c r="B381" s="179"/>
      <c r="C381" s="192"/>
      <c r="D381" s="193"/>
      <c r="E381" s="194"/>
      <c r="F381" s="200"/>
      <c r="G381" s="186"/>
      <c r="H381" s="186"/>
      <c r="I381" s="186"/>
      <c r="J381" s="186"/>
      <c r="K381" s="187" t="str">
        <f>IF(L381="","",LOOKUP(L381,dati!$BE$5:$BF$27))</f>
        <v/>
      </c>
      <c r="L381" s="187"/>
      <c r="M381" s="188"/>
      <c r="N381" s="186"/>
      <c r="O381" s="186" t="s">
        <v>947</v>
      </c>
      <c r="P381" s="186" t="s">
        <v>947</v>
      </c>
      <c r="Q381" s="186" t="s">
        <v>947</v>
      </c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  <c r="AF381" s="186"/>
      <c r="AG381" s="186"/>
      <c r="AH381" s="189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7"/>
      <c r="AS381" s="187"/>
      <c r="AT381" s="187"/>
      <c r="AU381" s="187">
        <f t="shared" si="26"/>
        <v>0</v>
      </c>
      <c r="AV381" s="187" t="e">
        <f>IF(AU381="","",LOOKUP(AU381,dati!$AY$4:$AZ$8))</f>
        <v>#N/A</v>
      </c>
      <c r="AW381" s="190" t="e">
        <f t="shared" si="27"/>
        <v>#N/A</v>
      </c>
      <c r="AX381" s="191"/>
      <c r="AY381" s="191"/>
      <c r="AZ381" s="206"/>
      <c r="BA381" s="102">
        <f>LOOKUP(O381,dati!$I$4:$J$6)</f>
        <v>0</v>
      </c>
      <c r="BB381" s="102">
        <f>LOOKUP(P381,dati!$K$4:$L$6)</f>
        <v>0</v>
      </c>
      <c r="BC381" s="102">
        <f>LOOKUP(Q381,dati!$M$4:$N$6)</f>
        <v>0</v>
      </c>
      <c r="BD381" s="102" t="e">
        <f>LOOKUP(R381,dati!$O$4:$P$6)</f>
        <v>#N/A</v>
      </c>
      <c r="BE381" s="102" t="e">
        <f>LOOKUP(S381,dati!$Q$4:$R$6)</f>
        <v>#N/A</v>
      </c>
      <c r="BF381" s="102" t="e">
        <f>LOOKUP(V381,dati!$S$4:$T$5)</f>
        <v>#N/A</v>
      </c>
      <c r="BG381" s="102" t="e">
        <f>LOOKUP(W381,dati!$U$4:$V$5)</f>
        <v>#N/A</v>
      </c>
      <c r="BH381" s="102" t="e">
        <f>LOOKUP(X381,dati!$W$4:$X$5)</f>
        <v>#N/A</v>
      </c>
      <c r="BI381" s="102" t="e">
        <f>LOOKUP(Y381,dati!$Y$4:$Z$5)</f>
        <v>#N/A</v>
      </c>
      <c r="BJ381" s="102" t="e">
        <f>LOOKUP(Z381,dati!$AA$4:$AB$6)</f>
        <v>#N/A</v>
      </c>
      <c r="BK381" s="102" t="e">
        <f>LOOKUP(AB381,dati!$AC$4:$AD$6)</f>
        <v>#N/A</v>
      </c>
      <c r="BL381" s="102" t="e">
        <f>LOOKUP(AE381,dati!$AE$4:$AF$5)</f>
        <v>#N/A</v>
      </c>
      <c r="BM381" s="102" t="e">
        <f>LOOKUP(AF381,dati!$AG$4:$AH$5)</f>
        <v>#N/A</v>
      </c>
      <c r="BN381" s="102" t="e">
        <f>LOOKUP(AG381,dati!$AI$4:$AJ$6)</f>
        <v>#N/A</v>
      </c>
      <c r="BO381" s="102" t="e">
        <f>LOOKUP(AI381,dati!$AK$4:$AL$5)</f>
        <v>#N/A</v>
      </c>
      <c r="BP381" s="102" t="e">
        <f>LOOKUP(AJ381,dati!$AM$4:$AN$5)</f>
        <v>#N/A</v>
      </c>
      <c r="BQ381" s="102" t="e">
        <f>LOOKUP(AK381,dati!$AO$4:$AP$6)</f>
        <v>#N/A</v>
      </c>
      <c r="BR381" s="102" t="str">
        <f>IF(AL381="","#N/D",LOOKUP(AL381,dati!$AQ$4:$AR$6))</f>
        <v>#N/D</v>
      </c>
      <c r="BS381" s="102" t="e">
        <f>LOOKUP(AN381,dati!$AS$4:$AT$5)</f>
        <v>#N/A</v>
      </c>
      <c r="BT381" s="102" t="e">
        <f>LOOKUP(AO381,dati!$AU$4:$AV$5)</f>
        <v>#N/A</v>
      </c>
      <c r="BV381" s="102">
        <f>IF(AND(R381="NO",Q381="SI",P381="SI",O381="SI"),dati!$AY$4,0)</f>
        <v>0</v>
      </c>
      <c r="BW381" s="102">
        <f>IF(AND(R381="NO",Q381="SI",P381="NO",O381="SI"),dati!$AY$5,0)</f>
        <v>0</v>
      </c>
      <c r="BX381" s="102">
        <f>IF(AND(R381="NO",Q381="SI",P381="SI",O381="NO"),dati!$AY$5,0)</f>
        <v>0</v>
      </c>
      <c r="BY381" s="102">
        <f>IF(AND(R381="NO",Q381="SI",P381="NO",O381="NO"),dati!$AY$6,0)</f>
        <v>0</v>
      </c>
      <c r="BZ381" s="102">
        <f>IF(AND(R381="NO",Q381="NO"),dati!$AY$7,0)</f>
        <v>0</v>
      </c>
      <c r="CA381" s="102">
        <f>IF(R381="SI",dati!$AY$8,0)</f>
        <v>0</v>
      </c>
      <c r="CC381" s="103" t="str">
        <f t="shared" si="28"/>
        <v xml:space="preserve"> XX XX XX</v>
      </c>
      <c r="CD381" s="104" t="e">
        <f>LOOKUP(CC381,dati!$BC$4:$BD$9)</f>
        <v>#N/A</v>
      </c>
      <c r="CE381" s="105" t="e">
        <f>LOOKUP(L381,dati!BE382:BF400)</f>
        <v>#N/A</v>
      </c>
    </row>
    <row r="382" spans="1:83" ht="30" customHeight="1" x14ac:dyDescent="0.25">
      <c r="A382" s="209">
        <f t="shared" si="25"/>
        <v>379</v>
      </c>
      <c r="B382" s="179"/>
      <c r="C382" s="192"/>
      <c r="D382" s="193"/>
      <c r="E382" s="194"/>
      <c r="F382" s="200"/>
      <c r="G382" s="186"/>
      <c r="H382" s="186"/>
      <c r="I382" s="186"/>
      <c r="J382" s="186"/>
      <c r="K382" s="187" t="str">
        <f>IF(L382="","",LOOKUP(L382,dati!$BE$5:$BF$27))</f>
        <v/>
      </c>
      <c r="L382" s="187"/>
      <c r="M382" s="188"/>
      <c r="N382" s="186"/>
      <c r="O382" s="186" t="s">
        <v>947</v>
      </c>
      <c r="P382" s="186" t="s">
        <v>947</v>
      </c>
      <c r="Q382" s="186" t="s">
        <v>947</v>
      </c>
      <c r="R382" s="186"/>
      <c r="S382" s="186"/>
      <c r="T382" s="186"/>
      <c r="U382" s="186"/>
      <c r="V382" s="186"/>
      <c r="W382" s="186"/>
      <c r="X382" s="186"/>
      <c r="Y382" s="186"/>
      <c r="Z382" s="186"/>
      <c r="AA382" s="186"/>
      <c r="AB382" s="186"/>
      <c r="AC382" s="186"/>
      <c r="AD382" s="186"/>
      <c r="AE382" s="186"/>
      <c r="AF382" s="186"/>
      <c r="AG382" s="186"/>
      <c r="AH382" s="189"/>
      <c r="AI382" s="186"/>
      <c r="AJ382" s="186"/>
      <c r="AK382" s="186"/>
      <c r="AL382" s="186"/>
      <c r="AM382" s="186"/>
      <c r="AN382" s="186"/>
      <c r="AO382" s="186"/>
      <c r="AP382" s="186"/>
      <c r="AQ382" s="186"/>
      <c r="AR382" s="187"/>
      <c r="AS382" s="187"/>
      <c r="AT382" s="187"/>
      <c r="AU382" s="187">
        <f t="shared" si="26"/>
        <v>0</v>
      </c>
      <c r="AV382" s="187" t="e">
        <f>IF(AU382="","",LOOKUP(AU382,dati!$AY$4:$AZ$8))</f>
        <v>#N/A</v>
      </c>
      <c r="AW382" s="190" t="e">
        <f t="shared" si="27"/>
        <v>#N/A</v>
      </c>
      <c r="AX382" s="191"/>
      <c r="AY382" s="191"/>
      <c r="AZ382" s="206"/>
      <c r="BA382" s="102">
        <f>LOOKUP(O382,dati!$I$4:$J$6)</f>
        <v>0</v>
      </c>
      <c r="BB382" s="102">
        <f>LOOKUP(P382,dati!$K$4:$L$6)</f>
        <v>0</v>
      </c>
      <c r="BC382" s="102">
        <f>LOOKUP(Q382,dati!$M$4:$N$6)</f>
        <v>0</v>
      </c>
      <c r="BD382" s="102" t="e">
        <f>LOOKUP(R382,dati!$O$4:$P$6)</f>
        <v>#N/A</v>
      </c>
      <c r="BE382" s="102" t="e">
        <f>LOOKUP(S382,dati!$Q$4:$R$6)</f>
        <v>#N/A</v>
      </c>
      <c r="BF382" s="102" t="e">
        <f>LOOKUP(V382,dati!$S$4:$T$5)</f>
        <v>#N/A</v>
      </c>
      <c r="BG382" s="102" t="e">
        <f>LOOKUP(W382,dati!$U$4:$V$5)</f>
        <v>#N/A</v>
      </c>
      <c r="BH382" s="102" t="e">
        <f>LOOKUP(X382,dati!$W$4:$X$5)</f>
        <v>#N/A</v>
      </c>
      <c r="BI382" s="102" t="e">
        <f>LOOKUP(Y382,dati!$Y$4:$Z$5)</f>
        <v>#N/A</v>
      </c>
      <c r="BJ382" s="102" t="e">
        <f>LOOKUP(Z382,dati!$AA$4:$AB$6)</f>
        <v>#N/A</v>
      </c>
      <c r="BK382" s="102" t="e">
        <f>LOOKUP(AB382,dati!$AC$4:$AD$6)</f>
        <v>#N/A</v>
      </c>
      <c r="BL382" s="102" t="e">
        <f>LOOKUP(AE382,dati!$AE$4:$AF$5)</f>
        <v>#N/A</v>
      </c>
      <c r="BM382" s="102" t="e">
        <f>LOOKUP(AF382,dati!$AG$4:$AH$5)</f>
        <v>#N/A</v>
      </c>
      <c r="BN382" s="102" t="e">
        <f>LOOKUP(AG382,dati!$AI$4:$AJ$6)</f>
        <v>#N/A</v>
      </c>
      <c r="BO382" s="102" t="e">
        <f>LOOKUP(AI382,dati!$AK$4:$AL$5)</f>
        <v>#N/A</v>
      </c>
      <c r="BP382" s="102" t="e">
        <f>LOOKUP(AJ382,dati!$AM$4:$AN$5)</f>
        <v>#N/A</v>
      </c>
      <c r="BQ382" s="102" t="e">
        <f>LOOKUP(AK382,dati!$AO$4:$AP$6)</f>
        <v>#N/A</v>
      </c>
      <c r="BR382" s="102" t="str">
        <f>IF(AL382="","#N/D",LOOKUP(AL382,dati!$AQ$4:$AR$6))</f>
        <v>#N/D</v>
      </c>
      <c r="BS382" s="102" t="e">
        <f>LOOKUP(AN382,dati!$AS$4:$AT$5)</f>
        <v>#N/A</v>
      </c>
      <c r="BT382" s="102" t="e">
        <f>LOOKUP(AO382,dati!$AU$4:$AV$5)</f>
        <v>#N/A</v>
      </c>
      <c r="BV382" s="102">
        <f>IF(AND(R382="NO",Q382="SI",P382="SI",O382="SI"),dati!$AY$4,0)</f>
        <v>0</v>
      </c>
      <c r="BW382" s="102">
        <f>IF(AND(R382="NO",Q382="SI",P382="NO",O382="SI"),dati!$AY$5,0)</f>
        <v>0</v>
      </c>
      <c r="BX382" s="102">
        <f>IF(AND(R382="NO",Q382="SI",P382="SI",O382="NO"),dati!$AY$5,0)</f>
        <v>0</v>
      </c>
      <c r="BY382" s="102">
        <f>IF(AND(R382="NO",Q382="SI",P382="NO",O382="NO"),dati!$AY$6,0)</f>
        <v>0</v>
      </c>
      <c r="BZ382" s="102">
        <f>IF(AND(R382="NO",Q382="NO"),dati!$AY$7,0)</f>
        <v>0</v>
      </c>
      <c r="CA382" s="102">
        <f>IF(R382="SI",dati!$AY$8,0)</f>
        <v>0</v>
      </c>
      <c r="CC382" s="103" t="str">
        <f t="shared" si="28"/>
        <v xml:space="preserve"> XX XX XX</v>
      </c>
      <c r="CD382" s="104" t="e">
        <f>LOOKUP(CC382,dati!$BC$4:$BD$9)</f>
        <v>#N/A</v>
      </c>
      <c r="CE382" s="105" t="e">
        <f>LOOKUP(L382,dati!BE383:BF401)</f>
        <v>#N/A</v>
      </c>
    </row>
    <row r="383" spans="1:83" ht="30" customHeight="1" x14ac:dyDescent="0.25">
      <c r="A383" s="209">
        <f t="shared" si="25"/>
        <v>380</v>
      </c>
      <c r="B383" s="179"/>
      <c r="C383" s="192"/>
      <c r="D383" s="193"/>
      <c r="E383" s="194"/>
      <c r="F383" s="200"/>
      <c r="G383" s="186"/>
      <c r="H383" s="186"/>
      <c r="I383" s="186"/>
      <c r="J383" s="186"/>
      <c r="K383" s="187" t="str">
        <f>IF(L383="","",LOOKUP(L383,dati!$BE$5:$BF$27))</f>
        <v/>
      </c>
      <c r="L383" s="187"/>
      <c r="M383" s="188"/>
      <c r="N383" s="186"/>
      <c r="O383" s="186" t="s">
        <v>947</v>
      </c>
      <c r="P383" s="186" t="s">
        <v>947</v>
      </c>
      <c r="Q383" s="186" t="s">
        <v>947</v>
      </c>
      <c r="R383" s="186"/>
      <c r="S383" s="186"/>
      <c r="T383" s="186"/>
      <c r="U383" s="186"/>
      <c r="V383" s="186"/>
      <c r="W383" s="186"/>
      <c r="X383" s="186"/>
      <c r="Y383" s="186"/>
      <c r="Z383" s="186"/>
      <c r="AA383" s="186"/>
      <c r="AB383" s="186"/>
      <c r="AC383" s="186"/>
      <c r="AD383" s="186"/>
      <c r="AE383" s="186"/>
      <c r="AF383" s="186"/>
      <c r="AG383" s="186"/>
      <c r="AH383" s="189"/>
      <c r="AI383" s="186"/>
      <c r="AJ383" s="186"/>
      <c r="AK383" s="186"/>
      <c r="AL383" s="186"/>
      <c r="AM383" s="186"/>
      <c r="AN383" s="186"/>
      <c r="AO383" s="186"/>
      <c r="AP383" s="186"/>
      <c r="AQ383" s="186"/>
      <c r="AR383" s="187"/>
      <c r="AS383" s="187"/>
      <c r="AT383" s="187"/>
      <c r="AU383" s="187">
        <f t="shared" si="26"/>
        <v>0</v>
      </c>
      <c r="AV383" s="187" t="e">
        <f>IF(AU383="","",LOOKUP(AU383,dati!$AY$4:$AZ$8))</f>
        <v>#N/A</v>
      </c>
      <c r="AW383" s="190" t="e">
        <f t="shared" si="27"/>
        <v>#N/A</v>
      </c>
      <c r="AX383" s="191"/>
      <c r="AY383" s="191"/>
      <c r="AZ383" s="206"/>
      <c r="BA383" s="102">
        <f>LOOKUP(O383,dati!$I$4:$J$6)</f>
        <v>0</v>
      </c>
      <c r="BB383" s="102">
        <f>LOOKUP(P383,dati!$K$4:$L$6)</f>
        <v>0</v>
      </c>
      <c r="BC383" s="102">
        <f>LOOKUP(Q383,dati!$M$4:$N$6)</f>
        <v>0</v>
      </c>
      <c r="BD383" s="102" t="e">
        <f>LOOKUP(R383,dati!$O$4:$P$6)</f>
        <v>#N/A</v>
      </c>
      <c r="BE383" s="102" t="e">
        <f>LOOKUP(S383,dati!$Q$4:$R$6)</f>
        <v>#N/A</v>
      </c>
      <c r="BF383" s="102" t="e">
        <f>LOOKUP(V383,dati!$S$4:$T$5)</f>
        <v>#N/A</v>
      </c>
      <c r="BG383" s="102" t="e">
        <f>LOOKUP(W383,dati!$U$4:$V$5)</f>
        <v>#N/A</v>
      </c>
      <c r="BH383" s="102" t="e">
        <f>LOOKUP(X383,dati!$W$4:$X$5)</f>
        <v>#N/A</v>
      </c>
      <c r="BI383" s="102" t="e">
        <f>LOOKUP(Y383,dati!$Y$4:$Z$5)</f>
        <v>#N/A</v>
      </c>
      <c r="BJ383" s="102" t="e">
        <f>LOOKUP(Z383,dati!$AA$4:$AB$6)</f>
        <v>#N/A</v>
      </c>
      <c r="BK383" s="102" t="e">
        <f>LOOKUP(AB383,dati!$AC$4:$AD$6)</f>
        <v>#N/A</v>
      </c>
      <c r="BL383" s="102" t="e">
        <f>LOOKUP(AE383,dati!$AE$4:$AF$5)</f>
        <v>#N/A</v>
      </c>
      <c r="BM383" s="102" t="e">
        <f>LOOKUP(AF383,dati!$AG$4:$AH$5)</f>
        <v>#N/A</v>
      </c>
      <c r="BN383" s="102" t="e">
        <f>LOOKUP(AG383,dati!$AI$4:$AJ$6)</f>
        <v>#N/A</v>
      </c>
      <c r="BO383" s="102" t="e">
        <f>LOOKUP(AI383,dati!$AK$4:$AL$5)</f>
        <v>#N/A</v>
      </c>
      <c r="BP383" s="102" t="e">
        <f>LOOKUP(AJ383,dati!$AM$4:$AN$5)</f>
        <v>#N/A</v>
      </c>
      <c r="BQ383" s="102" t="e">
        <f>LOOKUP(AK383,dati!$AO$4:$AP$6)</f>
        <v>#N/A</v>
      </c>
      <c r="BR383" s="102" t="str">
        <f>IF(AL383="","#N/D",LOOKUP(AL383,dati!$AQ$4:$AR$6))</f>
        <v>#N/D</v>
      </c>
      <c r="BS383" s="102" t="e">
        <f>LOOKUP(AN383,dati!$AS$4:$AT$5)</f>
        <v>#N/A</v>
      </c>
      <c r="BT383" s="102" t="e">
        <f>LOOKUP(AO383,dati!$AU$4:$AV$5)</f>
        <v>#N/A</v>
      </c>
      <c r="BV383" s="102">
        <f>IF(AND(R383="NO",Q383="SI",P383="SI",O383="SI"),dati!$AY$4,0)</f>
        <v>0</v>
      </c>
      <c r="BW383" s="102">
        <f>IF(AND(R383="NO",Q383="SI",P383="NO",O383="SI"),dati!$AY$5,0)</f>
        <v>0</v>
      </c>
      <c r="BX383" s="102">
        <f>IF(AND(R383="NO",Q383="SI",P383="SI",O383="NO"),dati!$AY$5,0)</f>
        <v>0</v>
      </c>
      <c r="BY383" s="102">
        <f>IF(AND(R383="NO",Q383="SI",P383="NO",O383="NO"),dati!$AY$6,0)</f>
        <v>0</v>
      </c>
      <c r="BZ383" s="102">
        <f>IF(AND(R383="NO",Q383="NO"),dati!$AY$7,0)</f>
        <v>0</v>
      </c>
      <c r="CA383" s="102">
        <f>IF(R383="SI",dati!$AY$8,0)</f>
        <v>0</v>
      </c>
      <c r="CC383" s="103" t="str">
        <f t="shared" si="28"/>
        <v xml:space="preserve"> XX XX XX</v>
      </c>
      <c r="CD383" s="104" t="e">
        <f>LOOKUP(CC383,dati!$BC$4:$BD$9)</f>
        <v>#N/A</v>
      </c>
      <c r="CE383" s="105" t="e">
        <f>LOOKUP(L383,dati!BE384:BF402)</f>
        <v>#N/A</v>
      </c>
    </row>
    <row r="384" spans="1:83" ht="30" customHeight="1" x14ac:dyDescent="0.25">
      <c r="A384" s="209">
        <f t="shared" si="25"/>
        <v>381</v>
      </c>
      <c r="B384" s="179"/>
      <c r="C384" s="192"/>
      <c r="D384" s="193"/>
      <c r="E384" s="194"/>
      <c r="F384" s="200"/>
      <c r="G384" s="186"/>
      <c r="H384" s="186"/>
      <c r="I384" s="186"/>
      <c r="J384" s="186"/>
      <c r="K384" s="187" t="str">
        <f>IF(L384="","",LOOKUP(L384,dati!$BE$5:$BF$27))</f>
        <v/>
      </c>
      <c r="L384" s="187"/>
      <c r="M384" s="188"/>
      <c r="N384" s="186"/>
      <c r="O384" s="186" t="s">
        <v>947</v>
      </c>
      <c r="P384" s="186" t="s">
        <v>947</v>
      </c>
      <c r="Q384" s="186" t="s">
        <v>947</v>
      </c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  <c r="AF384" s="186"/>
      <c r="AG384" s="186"/>
      <c r="AH384" s="189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7"/>
      <c r="AS384" s="187"/>
      <c r="AT384" s="187"/>
      <c r="AU384" s="187">
        <f t="shared" si="26"/>
        <v>0</v>
      </c>
      <c r="AV384" s="187" t="e">
        <f>IF(AU384="","",LOOKUP(AU384,dati!$AY$4:$AZ$8))</f>
        <v>#N/A</v>
      </c>
      <c r="AW384" s="190" t="e">
        <f t="shared" si="27"/>
        <v>#N/A</v>
      </c>
      <c r="AX384" s="191"/>
      <c r="AY384" s="191"/>
      <c r="AZ384" s="206"/>
      <c r="BA384" s="102">
        <f>LOOKUP(O384,dati!$I$4:$J$6)</f>
        <v>0</v>
      </c>
      <c r="BB384" s="102">
        <f>LOOKUP(P384,dati!$K$4:$L$6)</f>
        <v>0</v>
      </c>
      <c r="BC384" s="102">
        <f>LOOKUP(Q384,dati!$M$4:$N$6)</f>
        <v>0</v>
      </c>
      <c r="BD384" s="102" t="e">
        <f>LOOKUP(R384,dati!$O$4:$P$6)</f>
        <v>#N/A</v>
      </c>
      <c r="BE384" s="102" t="e">
        <f>LOOKUP(S384,dati!$Q$4:$R$6)</f>
        <v>#N/A</v>
      </c>
      <c r="BF384" s="102" t="e">
        <f>LOOKUP(V384,dati!$S$4:$T$5)</f>
        <v>#N/A</v>
      </c>
      <c r="BG384" s="102" t="e">
        <f>LOOKUP(W384,dati!$U$4:$V$5)</f>
        <v>#N/A</v>
      </c>
      <c r="BH384" s="102" t="e">
        <f>LOOKUP(X384,dati!$W$4:$X$5)</f>
        <v>#N/A</v>
      </c>
      <c r="BI384" s="102" t="e">
        <f>LOOKUP(Y384,dati!$Y$4:$Z$5)</f>
        <v>#N/A</v>
      </c>
      <c r="BJ384" s="102" t="e">
        <f>LOOKUP(Z384,dati!$AA$4:$AB$6)</f>
        <v>#N/A</v>
      </c>
      <c r="BK384" s="102" t="e">
        <f>LOOKUP(AB384,dati!$AC$4:$AD$6)</f>
        <v>#N/A</v>
      </c>
      <c r="BL384" s="102" t="e">
        <f>LOOKUP(AE384,dati!$AE$4:$AF$5)</f>
        <v>#N/A</v>
      </c>
      <c r="BM384" s="102" t="e">
        <f>LOOKUP(AF384,dati!$AG$4:$AH$5)</f>
        <v>#N/A</v>
      </c>
      <c r="BN384" s="102" t="e">
        <f>LOOKUP(AG384,dati!$AI$4:$AJ$6)</f>
        <v>#N/A</v>
      </c>
      <c r="BO384" s="102" t="e">
        <f>LOOKUP(AI384,dati!$AK$4:$AL$5)</f>
        <v>#N/A</v>
      </c>
      <c r="BP384" s="102" t="e">
        <f>LOOKUP(AJ384,dati!$AM$4:$AN$5)</f>
        <v>#N/A</v>
      </c>
      <c r="BQ384" s="102" t="e">
        <f>LOOKUP(AK384,dati!$AO$4:$AP$6)</f>
        <v>#N/A</v>
      </c>
      <c r="BR384" s="102" t="str">
        <f>IF(AL384="","#N/D",LOOKUP(AL384,dati!$AQ$4:$AR$6))</f>
        <v>#N/D</v>
      </c>
      <c r="BS384" s="102" t="e">
        <f>LOOKUP(AN384,dati!$AS$4:$AT$5)</f>
        <v>#N/A</v>
      </c>
      <c r="BT384" s="102" t="e">
        <f>LOOKUP(AO384,dati!$AU$4:$AV$5)</f>
        <v>#N/A</v>
      </c>
      <c r="BV384" s="102">
        <f>IF(AND(R384="NO",Q384="SI",P384="SI",O384="SI"),dati!$AY$4,0)</f>
        <v>0</v>
      </c>
      <c r="BW384" s="102">
        <f>IF(AND(R384="NO",Q384="SI",P384="NO",O384="SI"),dati!$AY$5,0)</f>
        <v>0</v>
      </c>
      <c r="BX384" s="102">
        <f>IF(AND(R384="NO",Q384="SI",P384="SI",O384="NO"),dati!$AY$5,0)</f>
        <v>0</v>
      </c>
      <c r="BY384" s="102">
        <f>IF(AND(R384="NO",Q384="SI",P384="NO",O384="NO"),dati!$AY$6,0)</f>
        <v>0</v>
      </c>
      <c r="BZ384" s="102">
        <f>IF(AND(R384="NO",Q384="NO"),dati!$AY$7,0)</f>
        <v>0</v>
      </c>
      <c r="CA384" s="102">
        <f>IF(R384="SI",dati!$AY$8,0)</f>
        <v>0</v>
      </c>
      <c r="CC384" s="103" t="str">
        <f t="shared" si="28"/>
        <v xml:space="preserve"> XX XX XX</v>
      </c>
      <c r="CD384" s="104" t="e">
        <f>LOOKUP(CC384,dati!$BC$4:$BD$9)</f>
        <v>#N/A</v>
      </c>
      <c r="CE384" s="105" t="e">
        <f>LOOKUP(L384,dati!BE385:BF403)</f>
        <v>#N/A</v>
      </c>
    </row>
    <row r="385" spans="1:83" ht="30" customHeight="1" x14ac:dyDescent="0.25">
      <c r="A385" s="209">
        <f t="shared" si="25"/>
        <v>382</v>
      </c>
      <c r="B385" s="179"/>
      <c r="C385" s="192"/>
      <c r="D385" s="193"/>
      <c r="E385" s="194"/>
      <c r="F385" s="200"/>
      <c r="G385" s="186"/>
      <c r="H385" s="186"/>
      <c r="I385" s="186"/>
      <c r="J385" s="186"/>
      <c r="K385" s="187" t="str">
        <f>IF(L385="","",LOOKUP(L385,dati!$BE$5:$BF$27))</f>
        <v/>
      </c>
      <c r="L385" s="187"/>
      <c r="M385" s="188"/>
      <c r="N385" s="186"/>
      <c r="O385" s="186" t="s">
        <v>947</v>
      </c>
      <c r="P385" s="186" t="s">
        <v>947</v>
      </c>
      <c r="Q385" s="186" t="s">
        <v>947</v>
      </c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  <c r="AG385" s="186"/>
      <c r="AH385" s="189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7"/>
      <c r="AS385" s="187"/>
      <c r="AT385" s="187"/>
      <c r="AU385" s="187">
        <f t="shared" si="26"/>
        <v>0</v>
      </c>
      <c r="AV385" s="187" t="e">
        <f>IF(AU385="","",LOOKUP(AU385,dati!$AY$4:$AZ$8))</f>
        <v>#N/A</v>
      </c>
      <c r="AW385" s="190" t="e">
        <f t="shared" si="27"/>
        <v>#N/A</v>
      </c>
      <c r="AX385" s="191"/>
      <c r="AY385" s="191"/>
      <c r="AZ385" s="206"/>
      <c r="BA385" s="102">
        <f>LOOKUP(O385,dati!$I$4:$J$6)</f>
        <v>0</v>
      </c>
      <c r="BB385" s="102">
        <f>LOOKUP(P385,dati!$K$4:$L$6)</f>
        <v>0</v>
      </c>
      <c r="BC385" s="102">
        <f>LOOKUP(Q385,dati!$M$4:$N$6)</f>
        <v>0</v>
      </c>
      <c r="BD385" s="102" t="e">
        <f>LOOKUP(R385,dati!$O$4:$P$6)</f>
        <v>#N/A</v>
      </c>
      <c r="BE385" s="102" t="e">
        <f>LOOKUP(S385,dati!$Q$4:$R$6)</f>
        <v>#N/A</v>
      </c>
      <c r="BF385" s="102" t="e">
        <f>LOOKUP(V385,dati!$S$4:$T$5)</f>
        <v>#N/A</v>
      </c>
      <c r="BG385" s="102" t="e">
        <f>LOOKUP(W385,dati!$U$4:$V$5)</f>
        <v>#N/A</v>
      </c>
      <c r="BH385" s="102" t="e">
        <f>LOOKUP(X385,dati!$W$4:$X$5)</f>
        <v>#N/A</v>
      </c>
      <c r="BI385" s="102" t="e">
        <f>LOOKUP(Y385,dati!$Y$4:$Z$5)</f>
        <v>#N/A</v>
      </c>
      <c r="BJ385" s="102" t="e">
        <f>LOOKUP(Z385,dati!$AA$4:$AB$6)</f>
        <v>#N/A</v>
      </c>
      <c r="BK385" s="102" t="e">
        <f>LOOKUP(AB385,dati!$AC$4:$AD$6)</f>
        <v>#N/A</v>
      </c>
      <c r="BL385" s="102" t="e">
        <f>LOOKUP(AE385,dati!$AE$4:$AF$5)</f>
        <v>#N/A</v>
      </c>
      <c r="BM385" s="102" t="e">
        <f>LOOKUP(AF385,dati!$AG$4:$AH$5)</f>
        <v>#N/A</v>
      </c>
      <c r="BN385" s="102" t="e">
        <f>LOOKUP(AG385,dati!$AI$4:$AJ$6)</f>
        <v>#N/A</v>
      </c>
      <c r="BO385" s="102" t="e">
        <f>LOOKUP(AI385,dati!$AK$4:$AL$5)</f>
        <v>#N/A</v>
      </c>
      <c r="BP385" s="102" t="e">
        <f>LOOKUP(AJ385,dati!$AM$4:$AN$5)</f>
        <v>#N/A</v>
      </c>
      <c r="BQ385" s="102" t="e">
        <f>LOOKUP(AK385,dati!$AO$4:$AP$6)</f>
        <v>#N/A</v>
      </c>
      <c r="BR385" s="102" t="str">
        <f>IF(AL385="","#N/D",LOOKUP(AL385,dati!$AQ$4:$AR$6))</f>
        <v>#N/D</v>
      </c>
      <c r="BS385" s="102" t="e">
        <f>LOOKUP(AN385,dati!$AS$4:$AT$5)</f>
        <v>#N/A</v>
      </c>
      <c r="BT385" s="102" t="e">
        <f>LOOKUP(AO385,dati!$AU$4:$AV$5)</f>
        <v>#N/A</v>
      </c>
      <c r="BV385" s="102">
        <f>IF(AND(R385="NO",Q385="SI",P385="SI",O385="SI"),dati!$AY$4,0)</f>
        <v>0</v>
      </c>
      <c r="BW385" s="102">
        <f>IF(AND(R385="NO",Q385="SI",P385="NO",O385="SI"),dati!$AY$5,0)</f>
        <v>0</v>
      </c>
      <c r="BX385" s="102">
        <f>IF(AND(R385="NO",Q385="SI",P385="SI",O385="NO"),dati!$AY$5,0)</f>
        <v>0</v>
      </c>
      <c r="BY385" s="102">
        <f>IF(AND(R385="NO",Q385="SI",P385="NO",O385="NO"),dati!$AY$6,0)</f>
        <v>0</v>
      </c>
      <c r="BZ385" s="102">
        <f>IF(AND(R385="NO",Q385="NO"),dati!$AY$7,0)</f>
        <v>0</v>
      </c>
      <c r="CA385" s="102">
        <f>IF(R385="SI",dati!$AY$8,0)</f>
        <v>0</v>
      </c>
      <c r="CC385" s="103" t="str">
        <f t="shared" si="28"/>
        <v xml:space="preserve"> XX XX XX</v>
      </c>
      <c r="CD385" s="104" t="e">
        <f>LOOKUP(CC385,dati!$BC$4:$BD$9)</f>
        <v>#N/A</v>
      </c>
      <c r="CE385" s="105" t="e">
        <f>LOOKUP(L385,dati!BE386:BF404)</f>
        <v>#N/A</v>
      </c>
    </row>
    <row r="386" spans="1:83" ht="30" customHeight="1" x14ac:dyDescent="0.25">
      <c r="A386" s="209">
        <f t="shared" si="25"/>
        <v>383</v>
      </c>
      <c r="B386" s="179"/>
      <c r="C386" s="192"/>
      <c r="D386" s="193"/>
      <c r="E386" s="194"/>
      <c r="F386" s="200"/>
      <c r="G386" s="186"/>
      <c r="H386" s="186"/>
      <c r="I386" s="186"/>
      <c r="J386" s="186"/>
      <c r="K386" s="187" t="str">
        <f>IF(L386="","",LOOKUP(L386,dati!$BE$5:$BF$27))</f>
        <v/>
      </c>
      <c r="L386" s="187"/>
      <c r="M386" s="188"/>
      <c r="N386" s="186"/>
      <c r="O386" s="186" t="s">
        <v>947</v>
      </c>
      <c r="P386" s="186" t="s">
        <v>947</v>
      </c>
      <c r="Q386" s="186" t="s">
        <v>947</v>
      </c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9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7"/>
      <c r="AS386" s="187"/>
      <c r="AT386" s="187"/>
      <c r="AU386" s="187">
        <f t="shared" si="26"/>
        <v>0</v>
      </c>
      <c r="AV386" s="187" t="e">
        <f>IF(AU386="","",LOOKUP(AU386,dati!$AY$4:$AZ$8))</f>
        <v>#N/A</v>
      </c>
      <c r="AW386" s="190" t="e">
        <f t="shared" si="27"/>
        <v>#N/A</v>
      </c>
      <c r="AX386" s="191"/>
      <c r="AY386" s="191"/>
      <c r="AZ386" s="206"/>
      <c r="BA386" s="102">
        <f>LOOKUP(O386,dati!$I$4:$J$6)</f>
        <v>0</v>
      </c>
      <c r="BB386" s="102">
        <f>LOOKUP(P386,dati!$K$4:$L$6)</f>
        <v>0</v>
      </c>
      <c r="BC386" s="102">
        <f>LOOKUP(Q386,dati!$M$4:$N$6)</f>
        <v>0</v>
      </c>
      <c r="BD386" s="102" t="e">
        <f>LOOKUP(R386,dati!$O$4:$P$6)</f>
        <v>#N/A</v>
      </c>
      <c r="BE386" s="102" t="e">
        <f>LOOKUP(S386,dati!$Q$4:$R$6)</f>
        <v>#N/A</v>
      </c>
      <c r="BF386" s="102" t="e">
        <f>LOOKUP(V386,dati!$S$4:$T$5)</f>
        <v>#N/A</v>
      </c>
      <c r="BG386" s="102" t="e">
        <f>LOOKUP(W386,dati!$U$4:$V$5)</f>
        <v>#N/A</v>
      </c>
      <c r="BH386" s="102" t="e">
        <f>LOOKUP(X386,dati!$W$4:$X$5)</f>
        <v>#N/A</v>
      </c>
      <c r="BI386" s="102" t="e">
        <f>LOOKUP(Y386,dati!$Y$4:$Z$5)</f>
        <v>#N/A</v>
      </c>
      <c r="BJ386" s="102" t="e">
        <f>LOOKUP(Z386,dati!$AA$4:$AB$6)</f>
        <v>#N/A</v>
      </c>
      <c r="BK386" s="102" t="e">
        <f>LOOKUP(AB386,dati!$AC$4:$AD$6)</f>
        <v>#N/A</v>
      </c>
      <c r="BL386" s="102" t="e">
        <f>LOOKUP(AE386,dati!$AE$4:$AF$5)</f>
        <v>#N/A</v>
      </c>
      <c r="BM386" s="102" t="e">
        <f>LOOKUP(AF386,dati!$AG$4:$AH$5)</f>
        <v>#N/A</v>
      </c>
      <c r="BN386" s="102" t="e">
        <f>LOOKUP(AG386,dati!$AI$4:$AJ$6)</f>
        <v>#N/A</v>
      </c>
      <c r="BO386" s="102" t="e">
        <f>LOOKUP(AI386,dati!$AK$4:$AL$5)</f>
        <v>#N/A</v>
      </c>
      <c r="BP386" s="102" t="e">
        <f>LOOKUP(AJ386,dati!$AM$4:$AN$5)</f>
        <v>#N/A</v>
      </c>
      <c r="BQ386" s="102" t="e">
        <f>LOOKUP(AK386,dati!$AO$4:$AP$6)</f>
        <v>#N/A</v>
      </c>
      <c r="BR386" s="102" t="str">
        <f>IF(AL386="","#N/D",LOOKUP(AL386,dati!$AQ$4:$AR$6))</f>
        <v>#N/D</v>
      </c>
      <c r="BS386" s="102" t="e">
        <f>LOOKUP(AN386,dati!$AS$4:$AT$5)</f>
        <v>#N/A</v>
      </c>
      <c r="BT386" s="102" t="e">
        <f>LOOKUP(AO386,dati!$AU$4:$AV$5)</f>
        <v>#N/A</v>
      </c>
      <c r="BV386" s="102">
        <f>IF(AND(R386="NO",Q386="SI",P386="SI",O386="SI"),dati!$AY$4,0)</f>
        <v>0</v>
      </c>
      <c r="BW386" s="102">
        <f>IF(AND(R386="NO",Q386="SI",P386="NO",O386="SI"),dati!$AY$5,0)</f>
        <v>0</v>
      </c>
      <c r="BX386" s="102">
        <f>IF(AND(R386="NO",Q386="SI",P386="SI",O386="NO"),dati!$AY$5,0)</f>
        <v>0</v>
      </c>
      <c r="BY386" s="102">
        <f>IF(AND(R386="NO",Q386="SI",P386="NO",O386="NO"),dati!$AY$6,0)</f>
        <v>0</v>
      </c>
      <c r="BZ386" s="102">
        <f>IF(AND(R386="NO",Q386="NO"),dati!$AY$7,0)</f>
        <v>0</v>
      </c>
      <c r="CA386" s="102">
        <f>IF(R386="SI",dati!$AY$8,0)</f>
        <v>0</v>
      </c>
      <c r="CC386" s="103" t="str">
        <f t="shared" si="28"/>
        <v xml:space="preserve"> XX XX XX</v>
      </c>
      <c r="CD386" s="104" t="e">
        <f>LOOKUP(CC386,dati!$BC$4:$BD$9)</f>
        <v>#N/A</v>
      </c>
      <c r="CE386" s="105" t="e">
        <f>LOOKUP(L386,dati!BE387:BF405)</f>
        <v>#N/A</v>
      </c>
    </row>
    <row r="387" spans="1:83" ht="30" customHeight="1" x14ac:dyDescent="0.25">
      <c r="A387" s="209">
        <f t="shared" si="25"/>
        <v>384</v>
      </c>
      <c r="B387" s="179"/>
      <c r="C387" s="192"/>
      <c r="D387" s="193"/>
      <c r="E387" s="194"/>
      <c r="F387" s="200"/>
      <c r="G387" s="186"/>
      <c r="H387" s="186"/>
      <c r="I387" s="186"/>
      <c r="J387" s="186"/>
      <c r="K387" s="187" t="str">
        <f>IF(L387="","",LOOKUP(L387,dati!$BE$5:$BF$27))</f>
        <v/>
      </c>
      <c r="L387" s="187"/>
      <c r="M387" s="188"/>
      <c r="N387" s="186"/>
      <c r="O387" s="186" t="s">
        <v>947</v>
      </c>
      <c r="P387" s="186" t="s">
        <v>947</v>
      </c>
      <c r="Q387" s="186" t="s">
        <v>947</v>
      </c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9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7"/>
      <c r="AS387" s="187"/>
      <c r="AT387" s="187"/>
      <c r="AU387" s="187">
        <f t="shared" si="26"/>
        <v>0</v>
      </c>
      <c r="AV387" s="187" t="e">
        <f>IF(AU387="","",LOOKUP(AU387,dati!$AY$4:$AZ$8))</f>
        <v>#N/A</v>
      </c>
      <c r="AW387" s="190" t="e">
        <f t="shared" si="27"/>
        <v>#N/A</v>
      </c>
      <c r="AX387" s="191"/>
      <c r="AY387" s="191"/>
      <c r="AZ387" s="206"/>
      <c r="BA387" s="102">
        <f>LOOKUP(O387,dati!$I$4:$J$6)</f>
        <v>0</v>
      </c>
      <c r="BB387" s="102">
        <f>LOOKUP(P387,dati!$K$4:$L$6)</f>
        <v>0</v>
      </c>
      <c r="BC387" s="102">
        <f>LOOKUP(Q387,dati!$M$4:$N$6)</f>
        <v>0</v>
      </c>
      <c r="BD387" s="102" t="e">
        <f>LOOKUP(R387,dati!$O$4:$P$6)</f>
        <v>#N/A</v>
      </c>
      <c r="BE387" s="102" t="e">
        <f>LOOKUP(S387,dati!$Q$4:$R$6)</f>
        <v>#N/A</v>
      </c>
      <c r="BF387" s="102" t="e">
        <f>LOOKUP(V387,dati!$S$4:$T$5)</f>
        <v>#N/A</v>
      </c>
      <c r="BG387" s="102" t="e">
        <f>LOOKUP(W387,dati!$U$4:$V$5)</f>
        <v>#N/A</v>
      </c>
      <c r="BH387" s="102" t="e">
        <f>LOOKUP(X387,dati!$W$4:$X$5)</f>
        <v>#N/A</v>
      </c>
      <c r="BI387" s="102" t="e">
        <f>LOOKUP(Y387,dati!$Y$4:$Z$5)</f>
        <v>#N/A</v>
      </c>
      <c r="BJ387" s="102" t="e">
        <f>LOOKUP(Z387,dati!$AA$4:$AB$6)</f>
        <v>#N/A</v>
      </c>
      <c r="BK387" s="102" t="e">
        <f>LOOKUP(AB387,dati!$AC$4:$AD$6)</f>
        <v>#N/A</v>
      </c>
      <c r="BL387" s="102" t="e">
        <f>LOOKUP(AE387,dati!$AE$4:$AF$5)</f>
        <v>#N/A</v>
      </c>
      <c r="BM387" s="102" t="e">
        <f>LOOKUP(AF387,dati!$AG$4:$AH$5)</f>
        <v>#N/A</v>
      </c>
      <c r="BN387" s="102" t="e">
        <f>LOOKUP(AG387,dati!$AI$4:$AJ$6)</f>
        <v>#N/A</v>
      </c>
      <c r="BO387" s="102" t="e">
        <f>LOOKUP(AI387,dati!$AK$4:$AL$5)</f>
        <v>#N/A</v>
      </c>
      <c r="BP387" s="102" t="e">
        <f>LOOKUP(AJ387,dati!$AM$4:$AN$5)</f>
        <v>#N/A</v>
      </c>
      <c r="BQ387" s="102" t="e">
        <f>LOOKUP(AK387,dati!$AO$4:$AP$6)</f>
        <v>#N/A</v>
      </c>
      <c r="BR387" s="102" t="str">
        <f>IF(AL387="","#N/D",LOOKUP(AL387,dati!$AQ$4:$AR$6))</f>
        <v>#N/D</v>
      </c>
      <c r="BS387" s="102" t="e">
        <f>LOOKUP(AN387,dati!$AS$4:$AT$5)</f>
        <v>#N/A</v>
      </c>
      <c r="BT387" s="102" t="e">
        <f>LOOKUP(AO387,dati!$AU$4:$AV$5)</f>
        <v>#N/A</v>
      </c>
      <c r="BV387" s="102">
        <f>IF(AND(R387="NO",Q387="SI",P387="SI",O387="SI"),dati!$AY$4,0)</f>
        <v>0</v>
      </c>
      <c r="BW387" s="102">
        <f>IF(AND(R387="NO",Q387="SI",P387="NO",O387="SI"),dati!$AY$5,0)</f>
        <v>0</v>
      </c>
      <c r="BX387" s="102">
        <f>IF(AND(R387="NO",Q387="SI",P387="SI",O387="NO"),dati!$AY$5,0)</f>
        <v>0</v>
      </c>
      <c r="BY387" s="102">
        <f>IF(AND(R387="NO",Q387="SI",P387="NO",O387="NO"),dati!$AY$6,0)</f>
        <v>0</v>
      </c>
      <c r="BZ387" s="102">
        <f>IF(AND(R387="NO",Q387="NO"),dati!$AY$7,0)</f>
        <v>0</v>
      </c>
      <c r="CA387" s="102">
        <f>IF(R387="SI",dati!$AY$8,0)</f>
        <v>0</v>
      </c>
      <c r="CC387" s="103" t="str">
        <f t="shared" si="28"/>
        <v xml:space="preserve"> XX XX XX</v>
      </c>
      <c r="CD387" s="104" t="e">
        <f>LOOKUP(CC387,dati!$BC$4:$BD$9)</f>
        <v>#N/A</v>
      </c>
      <c r="CE387" s="105" t="e">
        <f>LOOKUP(L387,dati!BE388:BF406)</f>
        <v>#N/A</v>
      </c>
    </row>
    <row r="388" spans="1:83" ht="30" customHeight="1" x14ac:dyDescent="0.25">
      <c r="A388" s="209">
        <f t="shared" si="25"/>
        <v>385</v>
      </c>
      <c r="B388" s="179"/>
      <c r="C388" s="192"/>
      <c r="D388" s="193"/>
      <c r="E388" s="194"/>
      <c r="F388" s="200"/>
      <c r="G388" s="186"/>
      <c r="H388" s="186"/>
      <c r="I388" s="186"/>
      <c r="J388" s="186"/>
      <c r="K388" s="187" t="str">
        <f>IF(L388="","",LOOKUP(L388,dati!$BE$5:$BF$27))</f>
        <v/>
      </c>
      <c r="L388" s="187"/>
      <c r="M388" s="188"/>
      <c r="N388" s="186"/>
      <c r="O388" s="186" t="s">
        <v>947</v>
      </c>
      <c r="P388" s="186" t="s">
        <v>947</v>
      </c>
      <c r="Q388" s="186" t="s">
        <v>947</v>
      </c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9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7"/>
      <c r="AS388" s="187"/>
      <c r="AT388" s="187"/>
      <c r="AU388" s="187">
        <f t="shared" si="26"/>
        <v>0</v>
      </c>
      <c r="AV388" s="187" t="e">
        <f>IF(AU388="","",LOOKUP(AU388,dati!$AY$4:$AZ$8))</f>
        <v>#N/A</v>
      </c>
      <c r="AW388" s="190" t="e">
        <f t="shared" si="27"/>
        <v>#N/A</v>
      </c>
      <c r="AX388" s="191"/>
      <c r="AY388" s="191"/>
      <c r="AZ388" s="206"/>
      <c r="BA388" s="102">
        <f>LOOKUP(O388,dati!$I$4:$J$6)</f>
        <v>0</v>
      </c>
      <c r="BB388" s="102">
        <f>LOOKUP(P388,dati!$K$4:$L$6)</f>
        <v>0</v>
      </c>
      <c r="BC388" s="102">
        <f>LOOKUP(Q388,dati!$M$4:$N$6)</f>
        <v>0</v>
      </c>
      <c r="BD388" s="102" t="e">
        <f>LOOKUP(R388,dati!$O$4:$P$6)</f>
        <v>#N/A</v>
      </c>
      <c r="BE388" s="102" t="e">
        <f>LOOKUP(S388,dati!$Q$4:$R$6)</f>
        <v>#N/A</v>
      </c>
      <c r="BF388" s="102" t="e">
        <f>LOOKUP(V388,dati!$S$4:$T$5)</f>
        <v>#N/A</v>
      </c>
      <c r="BG388" s="102" t="e">
        <f>LOOKUP(W388,dati!$U$4:$V$5)</f>
        <v>#N/A</v>
      </c>
      <c r="BH388" s="102" t="e">
        <f>LOOKUP(X388,dati!$W$4:$X$5)</f>
        <v>#N/A</v>
      </c>
      <c r="BI388" s="102" t="e">
        <f>LOOKUP(Y388,dati!$Y$4:$Z$5)</f>
        <v>#N/A</v>
      </c>
      <c r="BJ388" s="102" t="e">
        <f>LOOKUP(Z388,dati!$AA$4:$AB$6)</f>
        <v>#N/A</v>
      </c>
      <c r="BK388" s="102" t="e">
        <f>LOOKUP(AB388,dati!$AC$4:$AD$6)</f>
        <v>#N/A</v>
      </c>
      <c r="BL388" s="102" t="e">
        <f>LOOKUP(AE388,dati!$AE$4:$AF$5)</f>
        <v>#N/A</v>
      </c>
      <c r="BM388" s="102" t="e">
        <f>LOOKUP(AF388,dati!$AG$4:$AH$5)</f>
        <v>#N/A</v>
      </c>
      <c r="BN388" s="102" t="e">
        <f>LOOKUP(AG388,dati!$AI$4:$AJ$6)</f>
        <v>#N/A</v>
      </c>
      <c r="BO388" s="102" t="e">
        <f>LOOKUP(AI388,dati!$AK$4:$AL$5)</f>
        <v>#N/A</v>
      </c>
      <c r="BP388" s="102" t="e">
        <f>LOOKUP(AJ388,dati!$AM$4:$AN$5)</f>
        <v>#N/A</v>
      </c>
      <c r="BQ388" s="102" t="e">
        <f>LOOKUP(AK388,dati!$AO$4:$AP$6)</f>
        <v>#N/A</v>
      </c>
      <c r="BR388" s="102" t="str">
        <f>IF(AL388="","#N/D",LOOKUP(AL388,dati!$AQ$4:$AR$6))</f>
        <v>#N/D</v>
      </c>
      <c r="BS388" s="102" t="e">
        <f>LOOKUP(AN388,dati!$AS$4:$AT$5)</f>
        <v>#N/A</v>
      </c>
      <c r="BT388" s="102" t="e">
        <f>LOOKUP(AO388,dati!$AU$4:$AV$5)</f>
        <v>#N/A</v>
      </c>
      <c r="BV388" s="102">
        <f>IF(AND(R388="NO",Q388="SI",P388="SI",O388="SI"),dati!$AY$4,0)</f>
        <v>0</v>
      </c>
      <c r="BW388" s="102">
        <f>IF(AND(R388="NO",Q388="SI",P388="NO",O388="SI"),dati!$AY$5,0)</f>
        <v>0</v>
      </c>
      <c r="BX388" s="102">
        <f>IF(AND(R388="NO",Q388="SI",P388="SI",O388="NO"),dati!$AY$5,0)</f>
        <v>0</v>
      </c>
      <c r="BY388" s="102">
        <f>IF(AND(R388="NO",Q388="SI",P388="NO",O388="NO"),dati!$AY$6,0)</f>
        <v>0</v>
      </c>
      <c r="BZ388" s="102">
        <f>IF(AND(R388="NO",Q388="NO"),dati!$AY$7,0)</f>
        <v>0</v>
      </c>
      <c r="CA388" s="102">
        <f>IF(R388="SI",dati!$AY$8,0)</f>
        <v>0</v>
      </c>
      <c r="CC388" s="103" t="str">
        <f t="shared" si="28"/>
        <v xml:space="preserve"> XX XX XX</v>
      </c>
      <c r="CD388" s="104" t="e">
        <f>LOOKUP(CC388,dati!$BC$4:$BD$9)</f>
        <v>#N/A</v>
      </c>
      <c r="CE388" s="105" t="e">
        <f>LOOKUP(L388,dati!BE389:BF407)</f>
        <v>#N/A</v>
      </c>
    </row>
    <row r="389" spans="1:83" ht="30" customHeight="1" x14ac:dyDescent="0.25">
      <c r="A389" s="209">
        <f t="shared" si="25"/>
        <v>386</v>
      </c>
      <c r="B389" s="179"/>
      <c r="C389" s="192"/>
      <c r="D389" s="193"/>
      <c r="E389" s="194"/>
      <c r="F389" s="200"/>
      <c r="G389" s="186"/>
      <c r="H389" s="186"/>
      <c r="I389" s="186"/>
      <c r="J389" s="186"/>
      <c r="K389" s="187" t="str">
        <f>IF(L389="","",LOOKUP(L389,dati!$BE$5:$BF$27))</f>
        <v/>
      </c>
      <c r="L389" s="187"/>
      <c r="M389" s="188"/>
      <c r="N389" s="186"/>
      <c r="O389" s="186" t="s">
        <v>947</v>
      </c>
      <c r="P389" s="186" t="s">
        <v>947</v>
      </c>
      <c r="Q389" s="186" t="s">
        <v>947</v>
      </c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9"/>
      <c r="AI389" s="186"/>
      <c r="AJ389" s="186"/>
      <c r="AK389" s="186"/>
      <c r="AL389" s="186"/>
      <c r="AM389" s="186"/>
      <c r="AN389" s="186"/>
      <c r="AO389" s="186"/>
      <c r="AP389" s="186"/>
      <c r="AQ389" s="186"/>
      <c r="AR389" s="187"/>
      <c r="AS389" s="187"/>
      <c r="AT389" s="187"/>
      <c r="AU389" s="187">
        <f t="shared" si="26"/>
        <v>0</v>
      </c>
      <c r="AV389" s="187" t="e">
        <f>IF(AU389="","",LOOKUP(AU389,dati!$AY$4:$AZ$8))</f>
        <v>#N/A</v>
      </c>
      <c r="AW389" s="190" t="e">
        <f t="shared" si="27"/>
        <v>#N/A</v>
      </c>
      <c r="AX389" s="191"/>
      <c r="AY389" s="191"/>
      <c r="AZ389" s="206"/>
      <c r="BA389" s="102">
        <f>LOOKUP(O389,dati!$I$4:$J$6)</f>
        <v>0</v>
      </c>
      <c r="BB389" s="102">
        <f>LOOKUP(P389,dati!$K$4:$L$6)</f>
        <v>0</v>
      </c>
      <c r="BC389" s="102">
        <f>LOOKUP(Q389,dati!$M$4:$N$6)</f>
        <v>0</v>
      </c>
      <c r="BD389" s="102" t="e">
        <f>LOOKUP(R389,dati!$O$4:$P$6)</f>
        <v>#N/A</v>
      </c>
      <c r="BE389" s="102" t="e">
        <f>LOOKUP(S389,dati!$Q$4:$R$6)</f>
        <v>#N/A</v>
      </c>
      <c r="BF389" s="102" t="e">
        <f>LOOKUP(V389,dati!$S$4:$T$5)</f>
        <v>#N/A</v>
      </c>
      <c r="BG389" s="102" t="e">
        <f>LOOKUP(W389,dati!$U$4:$V$5)</f>
        <v>#N/A</v>
      </c>
      <c r="BH389" s="102" t="e">
        <f>LOOKUP(X389,dati!$W$4:$X$5)</f>
        <v>#N/A</v>
      </c>
      <c r="BI389" s="102" t="e">
        <f>LOOKUP(Y389,dati!$Y$4:$Z$5)</f>
        <v>#N/A</v>
      </c>
      <c r="BJ389" s="102" t="e">
        <f>LOOKUP(Z389,dati!$AA$4:$AB$6)</f>
        <v>#N/A</v>
      </c>
      <c r="BK389" s="102" t="e">
        <f>LOOKUP(AB389,dati!$AC$4:$AD$6)</f>
        <v>#N/A</v>
      </c>
      <c r="BL389" s="102" t="e">
        <f>LOOKUP(AE389,dati!$AE$4:$AF$5)</f>
        <v>#N/A</v>
      </c>
      <c r="BM389" s="102" t="e">
        <f>LOOKUP(AF389,dati!$AG$4:$AH$5)</f>
        <v>#N/A</v>
      </c>
      <c r="BN389" s="102" t="e">
        <f>LOOKUP(AG389,dati!$AI$4:$AJ$6)</f>
        <v>#N/A</v>
      </c>
      <c r="BO389" s="102" t="e">
        <f>LOOKUP(AI389,dati!$AK$4:$AL$5)</f>
        <v>#N/A</v>
      </c>
      <c r="BP389" s="102" t="e">
        <f>LOOKUP(AJ389,dati!$AM$4:$AN$5)</f>
        <v>#N/A</v>
      </c>
      <c r="BQ389" s="102" t="e">
        <f>LOOKUP(AK389,dati!$AO$4:$AP$6)</f>
        <v>#N/A</v>
      </c>
      <c r="BR389" s="102" t="str">
        <f>IF(AL389="","#N/D",LOOKUP(AL389,dati!$AQ$4:$AR$6))</f>
        <v>#N/D</v>
      </c>
      <c r="BS389" s="102" t="e">
        <f>LOOKUP(AN389,dati!$AS$4:$AT$5)</f>
        <v>#N/A</v>
      </c>
      <c r="BT389" s="102" t="e">
        <f>LOOKUP(AO389,dati!$AU$4:$AV$5)</f>
        <v>#N/A</v>
      </c>
      <c r="BV389" s="102">
        <f>IF(AND(R389="NO",Q389="SI",P389="SI",O389="SI"),dati!$AY$4,0)</f>
        <v>0</v>
      </c>
      <c r="BW389" s="102">
        <f>IF(AND(R389="NO",Q389="SI",P389="NO",O389="SI"),dati!$AY$5,0)</f>
        <v>0</v>
      </c>
      <c r="BX389" s="102">
        <f>IF(AND(R389="NO",Q389="SI",P389="SI",O389="NO"),dati!$AY$5,0)</f>
        <v>0</v>
      </c>
      <c r="BY389" s="102">
        <f>IF(AND(R389="NO",Q389="SI",P389="NO",O389="NO"),dati!$AY$6,0)</f>
        <v>0</v>
      </c>
      <c r="BZ389" s="102">
        <f>IF(AND(R389="NO",Q389="NO"),dati!$AY$7,0)</f>
        <v>0</v>
      </c>
      <c r="CA389" s="102">
        <f>IF(R389="SI",dati!$AY$8,0)</f>
        <v>0</v>
      </c>
      <c r="CC389" s="103" t="str">
        <f t="shared" si="28"/>
        <v xml:space="preserve"> XX XX XX</v>
      </c>
      <c r="CD389" s="104" t="e">
        <f>LOOKUP(CC389,dati!$BC$4:$BD$9)</f>
        <v>#N/A</v>
      </c>
      <c r="CE389" s="105" t="e">
        <f>LOOKUP(L389,dati!BE390:BF408)</f>
        <v>#N/A</v>
      </c>
    </row>
    <row r="390" spans="1:83" ht="30" customHeight="1" x14ac:dyDescent="0.25">
      <c r="A390" s="209">
        <f t="shared" ref="A390:A453" si="29">A389+1</f>
        <v>387</v>
      </c>
      <c r="B390" s="179"/>
      <c r="C390" s="192"/>
      <c r="D390" s="193"/>
      <c r="E390" s="194"/>
      <c r="F390" s="200"/>
      <c r="G390" s="186"/>
      <c r="H390" s="186"/>
      <c r="I390" s="186"/>
      <c r="J390" s="186"/>
      <c r="K390" s="187" t="str">
        <f>IF(L390="","",LOOKUP(L390,dati!$BE$5:$BF$27))</f>
        <v/>
      </c>
      <c r="L390" s="187"/>
      <c r="M390" s="188"/>
      <c r="N390" s="186"/>
      <c r="O390" s="186" t="s">
        <v>947</v>
      </c>
      <c r="P390" s="186" t="s">
        <v>947</v>
      </c>
      <c r="Q390" s="186" t="s">
        <v>947</v>
      </c>
      <c r="R390" s="186"/>
      <c r="S390" s="186"/>
      <c r="T390" s="186"/>
      <c r="U390" s="186"/>
      <c r="V390" s="186"/>
      <c r="W390" s="186"/>
      <c r="X390" s="186"/>
      <c r="Y390" s="186"/>
      <c r="Z390" s="186"/>
      <c r="AA390" s="186"/>
      <c r="AB390" s="186"/>
      <c r="AC390" s="186"/>
      <c r="AD390" s="186"/>
      <c r="AE390" s="186"/>
      <c r="AF390" s="186"/>
      <c r="AG390" s="186"/>
      <c r="AH390" s="189"/>
      <c r="AI390" s="186"/>
      <c r="AJ390" s="186"/>
      <c r="AK390" s="186"/>
      <c r="AL390" s="186"/>
      <c r="AM390" s="186"/>
      <c r="AN390" s="186"/>
      <c r="AO390" s="186"/>
      <c r="AP390" s="186"/>
      <c r="AQ390" s="186"/>
      <c r="AR390" s="187"/>
      <c r="AS390" s="187"/>
      <c r="AT390" s="187"/>
      <c r="AU390" s="187">
        <f t="shared" si="26"/>
        <v>0</v>
      </c>
      <c r="AV390" s="187" t="e">
        <f>IF(AU390="","",LOOKUP(AU390,dati!$AY$4:$AZ$8))</f>
        <v>#N/A</v>
      </c>
      <c r="AW390" s="190" t="e">
        <f t="shared" si="27"/>
        <v>#N/A</v>
      </c>
      <c r="AX390" s="191"/>
      <c r="AY390" s="191"/>
      <c r="AZ390" s="206"/>
      <c r="BA390" s="102">
        <f>LOOKUP(O390,dati!$I$4:$J$6)</f>
        <v>0</v>
      </c>
      <c r="BB390" s="102">
        <f>LOOKUP(P390,dati!$K$4:$L$6)</f>
        <v>0</v>
      </c>
      <c r="BC390" s="102">
        <f>LOOKUP(Q390,dati!$M$4:$N$6)</f>
        <v>0</v>
      </c>
      <c r="BD390" s="102" t="e">
        <f>LOOKUP(R390,dati!$O$4:$P$6)</f>
        <v>#N/A</v>
      </c>
      <c r="BE390" s="102" t="e">
        <f>LOOKUP(S390,dati!$Q$4:$R$6)</f>
        <v>#N/A</v>
      </c>
      <c r="BF390" s="102" t="e">
        <f>LOOKUP(V390,dati!$S$4:$T$5)</f>
        <v>#N/A</v>
      </c>
      <c r="BG390" s="102" t="e">
        <f>LOOKUP(W390,dati!$U$4:$V$5)</f>
        <v>#N/A</v>
      </c>
      <c r="BH390" s="102" t="e">
        <f>LOOKUP(X390,dati!$W$4:$X$5)</f>
        <v>#N/A</v>
      </c>
      <c r="BI390" s="102" t="e">
        <f>LOOKUP(Y390,dati!$Y$4:$Z$5)</f>
        <v>#N/A</v>
      </c>
      <c r="BJ390" s="102" t="e">
        <f>LOOKUP(Z390,dati!$AA$4:$AB$6)</f>
        <v>#N/A</v>
      </c>
      <c r="BK390" s="102" t="e">
        <f>LOOKUP(AB390,dati!$AC$4:$AD$6)</f>
        <v>#N/A</v>
      </c>
      <c r="BL390" s="102" t="e">
        <f>LOOKUP(AE390,dati!$AE$4:$AF$5)</f>
        <v>#N/A</v>
      </c>
      <c r="BM390" s="102" t="e">
        <f>LOOKUP(AF390,dati!$AG$4:$AH$5)</f>
        <v>#N/A</v>
      </c>
      <c r="BN390" s="102" t="e">
        <f>LOOKUP(AG390,dati!$AI$4:$AJ$6)</f>
        <v>#N/A</v>
      </c>
      <c r="BO390" s="102" t="e">
        <f>LOOKUP(AI390,dati!$AK$4:$AL$5)</f>
        <v>#N/A</v>
      </c>
      <c r="BP390" s="102" t="e">
        <f>LOOKUP(AJ390,dati!$AM$4:$AN$5)</f>
        <v>#N/A</v>
      </c>
      <c r="BQ390" s="102" t="e">
        <f>LOOKUP(AK390,dati!$AO$4:$AP$6)</f>
        <v>#N/A</v>
      </c>
      <c r="BR390" s="102" t="str">
        <f>IF(AL390="","#N/D",LOOKUP(AL390,dati!$AQ$4:$AR$6))</f>
        <v>#N/D</v>
      </c>
      <c r="BS390" s="102" t="e">
        <f>LOOKUP(AN390,dati!$AS$4:$AT$5)</f>
        <v>#N/A</v>
      </c>
      <c r="BT390" s="102" t="e">
        <f>LOOKUP(AO390,dati!$AU$4:$AV$5)</f>
        <v>#N/A</v>
      </c>
      <c r="BV390" s="102">
        <f>IF(AND(R390="NO",Q390="SI",P390="SI",O390="SI"),dati!$AY$4,0)</f>
        <v>0</v>
      </c>
      <c r="BW390" s="102">
        <f>IF(AND(R390="NO",Q390="SI",P390="NO",O390="SI"),dati!$AY$5,0)</f>
        <v>0</v>
      </c>
      <c r="BX390" s="102">
        <f>IF(AND(R390="NO",Q390="SI",P390="SI",O390="NO"),dati!$AY$5,0)</f>
        <v>0</v>
      </c>
      <c r="BY390" s="102">
        <f>IF(AND(R390="NO",Q390="SI",P390="NO",O390="NO"),dati!$AY$6,0)</f>
        <v>0</v>
      </c>
      <c r="BZ390" s="102">
        <f>IF(AND(R390="NO",Q390="NO"),dati!$AY$7,0)</f>
        <v>0</v>
      </c>
      <c r="CA390" s="102">
        <f>IF(R390="SI",dati!$AY$8,0)</f>
        <v>0</v>
      </c>
      <c r="CC390" s="103" t="str">
        <f t="shared" si="28"/>
        <v xml:space="preserve"> XX XX XX</v>
      </c>
      <c r="CD390" s="104" t="e">
        <f>LOOKUP(CC390,dati!$BC$4:$BD$9)</f>
        <v>#N/A</v>
      </c>
      <c r="CE390" s="105" t="e">
        <f>LOOKUP(L390,dati!BE391:BF409)</f>
        <v>#N/A</v>
      </c>
    </row>
    <row r="391" spans="1:83" ht="30" customHeight="1" x14ac:dyDescent="0.25">
      <c r="A391" s="209">
        <f t="shared" si="29"/>
        <v>388</v>
      </c>
      <c r="B391" s="179"/>
      <c r="C391" s="192"/>
      <c r="D391" s="193"/>
      <c r="E391" s="194"/>
      <c r="F391" s="200"/>
      <c r="G391" s="186"/>
      <c r="H391" s="186"/>
      <c r="I391" s="186"/>
      <c r="J391" s="186"/>
      <c r="K391" s="187" t="str">
        <f>IF(L391="","",LOOKUP(L391,dati!$BE$5:$BF$27))</f>
        <v/>
      </c>
      <c r="L391" s="187"/>
      <c r="M391" s="188"/>
      <c r="N391" s="186"/>
      <c r="O391" s="186" t="s">
        <v>947</v>
      </c>
      <c r="P391" s="186" t="s">
        <v>947</v>
      </c>
      <c r="Q391" s="186" t="s">
        <v>947</v>
      </c>
      <c r="R391" s="186"/>
      <c r="S391" s="186"/>
      <c r="T391" s="186"/>
      <c r="U391" s="186"/>
      <c r="V391" s="186"/>
      <c r="W391" s="186"/>
      <c r="X391" s="186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9"/>
      <c r="AI391" s="186"/>
      <c r="AJ391" s="186"/>
      <c r="AK391" s="186"/>
      <c r="AL391" s="186"/>
      <c r="AM391" s="186"/>
      <c r="AN391" s="186"/>
      <c r="AO391" s="186"/>
      <c r="AP391" s="186"/>
      <c r="AQ391" s="186"/>
      <c r="AR391" s="187"/>
      <c r="AS391" s="187"/>
      <c r="AT391" s="187"/>
      <c r="AU391" s="187">
        <f t="shared" si="26"/>
        <v>0</v>
      </c>
      <c r="AV391" s="187" t="e">
        <f>IF(AU391="","",LOOKUP(AU391,dati!$AY$4:$AZ$8))</f>
        <v>#N/A</v>
      </c>
      <c r="AW391" s="190" t="e">
        <f t="shared" si="27"/>
        <v>#N/A</v>
      </c>
      <c r="AX391" s="191"/>
      <c r="AY391" s="191"/>
      <c r="AZ391" s="206"/>
      <c r="BA391" s="102">
        <f>LOOKUP(O391,dati!$I$4:$J$6)</f>
        <v>0</v>
      </c>
      <c r="BB391" s="102">
        <f>LOOKUP(P391,dati!$K$4:$L$6)</f>
        <v>0</v>
      </c>
      <c r="BC391" s="102">
        <f>LOOKUP(Q391,dati!$M$4:$N$6)</f>
        <v>0</v>
      </c>
      <c r="BD391" s="102" t="e">
        <f>LOOKUP(R391,dati!$O$4:$P$6)</f>
        <v>#N/A</v>
      </c>
      <c r="BE391" s="102" t="e">
        <f>LOOKUP(S391,dati!$Q$4:$R$6)</f>
        <v>#N/A</v>
      </c>
      <c r="BF391" s="102" t="e">
        <f>LOOKUP(V391,dati!$S$4:$T$5)</f>
        <v>#N/A</v>
      </c>
      <c r="BG391" s="102" t="e">
        <f>LOOKUP(W391,dati!$U$4:$V$5)</f>
        <v>#N/A</v>
      </c>
      <c r="BH391" s="102" t="e">
        <f>LOOKUP(X391,dati!$W$4:$X$5)</f>
        <v>#N/A</v>
      </c>
      <c r="BI391" s="102" t="e">
        <f>LOOKUP(Y391,dati!$Y$4:$Z$5)</f>
        <v>#N/A</v>
      </c>
      <c r="BJ391" s="102" t="e">
        <f>LOOKUP(Z391,dati!$AA$4:$AB$6)</f>
        <v>#N/A</v>
      </c>
      <c r="BK391" s="102" t="e">
        <f>LOOKUP(AB391,dati!$AC$4:$AD$6)</f>
        <v>#N/A</v>
      </c>
      <c r="BL391" s="102" t="e">
        <f>LOOKUP(AE391,dati!$AE$4:$AF$5)</f>
        <v>#N/A</v>
      </c>
      <c r="BM391" s="102" t="e">
        <f>LOOKUP(AF391,dati!$AG$4:$AH$5)</f>
        <v>#N/A</v>
      </c>
      <c r="BN391" s="102" t="e">
        <f>LOOKUP(AG391,dati!$AI$4:$AJ$6)</f>
        <v>#N/A</v>
      </c>
      <c r="BO391" s="102" t="e">
        <f>LOOKUP(AI391,dati!$AK$4:$AL$5)</f>
        <v>#N/A</v>
      </c>
      <c r="BP391" s="102" t="e">
        <f>LOOKUP(AJ391,dati!$AM$4:$AN$5)</f>
        <v>#N/A</v>
      </c>
      <c r="BQ391" s="102" t="e">
        <f>LOOKUP(AK391,dati!$AO$4:$AP$6)</f>
        <v>#N/A</v>
      </c>
      <c r="BR391" s="102" t="str">
        <f>IF(AL391="","#N/D",LOOKUP(AL391,dati!$AQ$4:$AR$6))</f>
        <v>#N/D</v>
      </c>
      <c r="BS391" s="102" t="e">
        <f>LOOKUP(AN391,dati!$AS$4:$AT$5)</f>
        <v>#N/A</v>
      </c>
      <c r="BT391" s="102" t="e">
        <f>LOOKUP(AO391,dati!$AU$4:$AV$5)</f>
        <v>#N/A</v>
      </c>
      <c r="BV391" s="102">
        <f>IF(AND(R391="NO",Q391="SI",P391="SI",O391="SI"),dati!$AY$4,0)</f>
        <v>0</v>
      </c>
      <c r="BW391" s="102">
        <f>IF(AND(R391="NO",Q391="SI",P391="NO",O391="SI"),dati!$AY$5,0)</f>
        <v>0</v>
      </c>
      <c r="BX391" s="102">
        <f>IF(AND(R391="NO",Q391="SI",P391="SI",O391="NO"),dati!$AY$5,0)</f>
        <v>0</v>
      </c>
      <c r="BY391" s="102">
        <f>IF(AND(R391="NO",Q391="SI",P391="NO",O391="NO"),dati!$AY$6,0)</f>
        <v>0</v>
      </c>
      <c r="BZ391" s="102">
        <f>IF(AND(R391="NO",Q391="NO"),dati!$AY$7,0)</f>
        <v>0</v>
      </c>
      <c r="CA391" s="102">
        <f>IF(R391="SI",dati!$AY$8,0)</f>
        <v>0</v>
      </c>
      <c r="CC391" s="103" t="str">
        <f t="shared" si="28"/>
        <v xml:space="preserve"> XX XX XX</v>
      </c>
      <c r="CD391" s="104" t="e">
        <f>LOOKUP(CC391,dati!$BC$4:$BD$9)</f>
        <v>#N/A</v>
      </c>
      <c r="CE391" s="105" t="e">
        <f>LOOKUP(L391,dati!BE392:BF410)</f>
        <v>#N/A</v>
      </c>
    </row>
    <row r="392" spans="1:83" ht="30" customHeight="1" x14ac:dyDescent="0.25">
      <c r="A392" s="209">
        <f t="shared" si="29"/>
        <v>389</v>
      </c>
      <c r="B392" s="179"/>
      <c r="C392" s="192"/>
      <c r="D392" s="193"/>
      <c r="E392" s="194"/>
      <c r="F392" s="200"/>
      <c r="G392" s="186"/>
      <c r="H392" s="186"/>
      <c r="I392" s="186"/>
      <c r="J392" s="186"/>
      <c r="K392" s="187" t="str">
        <f>IF(L392="","",LOOKUP(L392,dati!$BE$5:$BF$27))</f>
        <v/>
      </c>
      <c r="L392" s="187"/>
      <c r="M392" s="188"/>
      <c r="N392" s="186"/>
      <c r="O392" s="186" t="s">
        <v>947</v>
      </c>
      <c r="P392" s="186" t="s">
        <v>947</v>
      </c>
      <c r="Q392" s="186" t="s">
        <v>947</v>
      </c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9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7"/>
      <c r="AS392" s="187"/>
      <c r="AT392" s="187"/>
      <c r="AU392" s="187">
        <f t="shared" si="26"/>
        <v>0</v>
      </c>
      <c r="AV392" s="187" t="e">
        <f>IF(AU392="","",LOOKUP(AU392,dati!$AY$4:$AZ$8))</f>
        <v>#N/A</v>
      </c>
      <c r="AW392" s="190" t="e">
        <f t="shared" si="27"/>
        <v>#N/A</v>
      </c>
      <c r="AX392" s="191"/>
      <c r="AY392" s="191"/>
      <c r="AZ392" s="206"/>
      <c r="BA392" s="102">
        <f>LOOKUP(O392,dati!$I$4:$J$6)</f>
        <v>0</v>
      </c>
      <c r="BB392" s="102">
        <f>LOOKUP(P392,dati!$K$4:$L$6)</f>
        <v>0</v>
      </c>
      <c r="BC392" s="102">
        <f>LOOKUP(Q392,dati!$M$4:$N$6)</f>
        <v>0</v>
      </c>
      <c r="BD392" s="102" t="e">
        <f>LOOKUP(R392,dati!$O$4:$P$6)</f>
        <v>#N/A</v>
      </c>
      <c r="BE392" s="102" t="e">
        <f>LOOKUP(S392,dati!$Q$4:$R$6)</f>
        <v>#N/A</v>
      </c>
      <c r="BF392" s="102" t="e">
        <f>LOOKUP(V392,dati!$S$4:$T$5)</f>
        <v>#N/A</v>
      </c>
      <c r="BG392" s="102" t="e">
        <f>LOOKUP(W392,dati!$U$4:$V$5)</f>
        <v>#N/A</v>
      </c>
      <c r="BH392" s="102" t="e">
        <f>LOOKUP(X392,dati!$W$4:$X$5)</f>
        <v>#N/A</v>
      </c>
      <c r="BI392" s="102" t="e">
        <f>LOOKUP(Y392,dati!$Y$4:$Z$5)</f>
        <v>#N/A</v>
      </c>
      <c r="BJ392" s="102" t="e">
        <f>LOOKUP(Z392,dati!$AA$4:$AB$6)</f>
        <v>#N/A</v>
      </c>
      <c r="BK392" s="102" t="e">
        <f>LOOKUP(AB392,dati!$AC$4:$AD$6)</f>
        <v>#N/A</v>
      </c>
      <c r="BL392" s="102" t="e">
        <f>LOOKUP(AE392,dati!$AE$4:$AF$5)</f>
        <v>#N/A</v>
      </c>
      <c r="BM392" s="102" t="e">
        <f>LOOKUP(AF392,dati!$AG$4:$AH$5)</f>
        <v>#N/A</v>
      </c>
      <c r="BN392" s="102" t="e">
        <f>LOOKUP(AG392,dati!$AI$4:$AJ$6)</f>
        <v>#N/A</v>
      </c>
      <c r="BO392" s="102" t="e">
        <f>LOOKUP(AI392,dati!$AK$4:$AL$5)</f>
        <v>#N/A</v>
      </c>
      <c r="BP392" s="102" t="e">
        <f>LOOKUP(AJ392,dati!$AM$4:$AN$5)</f>
        <v>#N/A</v>
      </c>
      <c r="BQ392" s="102" t="e">
        <f>LOOKUP(AK392,dati!$AO$4:$AP$6)</f>
        <v>#N/A</v>
      </c>
      <c r="BR392" s="102" t="str">
        <f>IF(AL392="","#N/D",LOOKUP(AL392,dati!$AQ$4:$AR$6))</f>
        <v>#N/D</v>
      </c>
      <c r="BS392" s="102" t="e">
        <f>LOOKUP(AN392,dati!$AS$4:$AT$5)</f>
        <v>#N/A</v>
      </c>
      <c r="BT392" s="102" t="e">
        <f>LOOKUP(AO392,dati!$AU$4:$AV$5)</f>
        <v>#N/A</v>
      </c>
      <c r="BV392" s="102">
        <f>IF(AND(R392="NO",Q392="SI",P392="SI",O392="SI"),dati!$AY$4,0)</f>
        <v>0</v>
      </c>
      <c r="BW392" s="102">
        <f>IF(AND(R392="NO",Q392="SI",P392="NO",O392="SI"),dati!$AY$5,0)</f>
        <v>0</v>
      </c>
      <c r="BX392" s="102">
        <f>IF(AND(R392="NO",Q392="SI",P392="SI",O392="NO"),dati!$AY$5,0)</f>
        <v>0</v>
      </c>
      <c r="BY392" s="102">
        <f>IF(AND(R392="NO",Q392="SI",P392="NO",O392="NO"),dati!$AY$6,0)</f>
        <v>0</v>
      </c>
      <c r="BZ392" s="102">
        <f>IF(AND(R392="NO",Q392="NO"),dati!$AY$7,0)</f>
        <v>0</v>
      </c>
      <c r="CA392" s="102">
        <f>IF(R392="SI",dati!$AY$8,0)</f>
        <v>0</v>
      </c>
      <c r="CC392" s="103" t="str">
        <f t="shared" si="28"/>
        <v xml:space="preserve"> XX XX XX</v>
      </c>
      <c r="CD392" s="104" t="e">
        <f>LOOKUP(CC392,dati!$BC$4:$BD$9)</f>
        <v>#N/A</v>
      </c>
      <c r="CE392" s="105" t="e">
        <f>LOOKUP(L392,dati!BE393:BF411)</f>
        <v>#N/A</v>
      </c>
    </row>
    <row r="393" spans="1:83" ht="30" customHeight="1" x14ac:dyDescent="0.25">
      <c r="A393" s="209">
        <f t="shared" si="29"/>
        <v>390</v>
      </c>
      <c r="B393" s="179"/>
      <c r="C393" s="192"/>
      <c r="D393" s="193"/>
      <c r="E393" s="194"/>
      <c r="F393" s="200"/>
      <c r="G393" s="186"/>
      <c r="H393" s="186"/>
      <c r="I393" s="186"/>
      <c r="J393" s="186"/>
      <c r="K393" s="187" t="str">
        <f>IF(L393="","",LOOKUP(L393,dati!$BE$5:$BF$27))</f>
        <v/>
      </c>
      <c r="L393" s="187"/>
      <c r="M393" s="188"/>
      <c r="N393" s="186"/>
      <c r="O393" s="186" t="s">
        <v>947</v>
      </c>
      <c r="P393" s="186" t="s">
        <v>947</v>
      </c>
      <c r="Q393" s="186" t="s">
        <v>947</v>
      </c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9"/>
      <c r="AI393" s="186"/>
      <c r="AJ393" s="186"/>
      <c r="AK393" s="186"/>
      <c r="AL393" s="186"/>
      <c r="AM393" s="186"/>
      <c r="AN393" s="186"/>
      <c r="AO393" s="186"/>
      <c r="AP393" s="186"/>
      <c r="AQ393" s="186"/>
      <c r="AR393" s="187"/>
      <c r="AS393" s="187"/>
      <c r="AT393" s="187"/>
      <c r="AU393" s="187">
        <f t="shared" si="26"/>
        <v>0</v>
      </c>
      <c r="AV393" s="187" t="e">
        <f>IF(AU393="","",LOOKUP(AU393,dati!$AY$4:$AZ$8))</f>
        <v>#N/A</v>
      </c>
      <c r="AW393" s="190" t="e">
        <f t="shared" si="27"/>
        <v>#N/A</v>
      </c>
      <c r="AX393" s="191"/>
      <c r="AY393" s="191"/>
      <c r="AZ393" s="206"/>
      <c r="BA393" s="102">
        <f>LOOKUP(O393,dati!$I$4:$J$6)</f>
        <v>0</v>
      </c>
      <c r="BB393" s="102">
        <f>LOOKUP(P393,dati!$K$4:$L$6)</f>
        <v>0</v>
      </c>
      <c r="BC393" s="102">
        <f>LOOKUP(Q393,dati!$M$4:$N$6)</f>
        <v>0</v>
      </c>
      <c r="BD393" s="102" t="e">
        <f>LOOKUP(R393,dati!$O$4:$P$6)</f>
        <v>#N/A</v>
      </c>
      <c r="BE393" s="102" t="e">
        <f>LOOKUP(S393,dati!$Q$4:$R$6)</f>
        <v>#N/A</v>
      </c>
      <c r="BF393" s="102" t="e">
        <f>LOOKUP(V393,dati!$S$4:$T$5)</f>
        <v>#N/A</v>
      </c>
      <c r="BG393" s="102" t="e">
        <f>LOOKUP(W393,dati!$U$4:$V$5)</f>
        <v>#N/A</v>
      </c>
      <c r="BH393" s="102" t="e">
        <f>LOOKUP(X393,dati!$W$4:$X$5)</f>
        <v>#N/A</v>
      </c>
      <c r="BI393" s="102" t="e">
        <f>LOOKUP(Y393,dati!$Y$4:$Z$5)</f>
        <v>#N/A</v>
      </c>
      <c r="BJ393" s="102" t="e">
        <f>LOOKUP(Z393,dati!$AA$4:$AB$6)</f>
        <v>#N/A</v>
      </c>
      <c r="BK393" s="102" t="e">
        <f>LOOKUP(AB393,dati!$AC$4:$AD$6)</f>
        <v>#N/A</v>
      </c>
      <c r="BL393" s="102" t="e">
        <f>LOOKUP(AE393,dati!$AE$4:$AF$5)</f>
        <v>#N/A</v>
      </c>
      <c r="BM393" s="102" t="e">
        <f>LOOKUP(AF393,dati!$AG$4:$AH$5)</f>
        <v>#N/A</v>
      </c>
      <c r="BN393" s="102" t="e">
        <f>LOOKUP(AG393,dati!$AI$4:$AJ$6)</f>
        <v>#N/A</v>
      </c>
      <c r="BO393" s="102" t="e">
        <f>LOOKUP(AI393,dati!$AK$4:$AL$5)</f>
        <v>#N/A</v>
      </c>
      <c r="BP393" s="102" t="e">
        <f>LOOKUP(AJ393,dati!$AM$4:$AN$5)</f>
        <v>#N/A</v>
      </c>
      <c r="BQ393" s="102" t="e">
        <f>LOOKUP(AK393,dati!$AO$4:$AP$6)</f>
        <v>#N/A</v>
      </c>
      <c r="BR393" s="102" t="str">
        <f>IF(AL393="","#N/D",LOOKUP(AL393,dati!$AQ$4:$AR$6))</f>
        <v>#N/D</v>
      </c>
      <c r="BS393" s="102" t="e">
        <f>LOOKUP(AN393,dati!$AS$4:$AT$5)</f>
        <v>#N/A</v>
      </c>
      <c r="BT393" s="102" t="e">
        <f>LOOKUP(AO393,dati!$AU$4:$AV$5)</f>
        <v>#N/A</v>
      </c>
      <c r="BV393" s="102">
        <f>IF(AND(R393="NO",Q393="SI",P393="SI",O393="SI"),dati!$AY$4,0)</f>
        <v>0</v>
      </c>
      <c r="BW393" s="102">
        <f>IF(AND(R393="NO",Q393="SI",P393="NO",O393="SI"),dati!$AY$5,0)</f>
        <v>0</v>
      </c>
      <c r="BX393" s="102">
        <f>IF(AND(R393="NO",Q393="SI",P393="SI",O393="NO"),dati!$AY$5,0)</f>
        <v>0</v>
      </c>
      <c r="BY393" s="102">
        <f>IF(AND(R393="NO",Q393="SI",P393="NO",O393="NO"),dati!$AY$6,0)</f>
        <v>0</v>
      </c>
      <c r="BZ393" s="102">
        <f>IF(AND(R393="NO",Q393="NO"),dati!$AY$7,0)</f>
        <v>0</v>
      </c>
      <c r="CA393" s="102">
        <f>IF(R393="SI",dati!$AY$8,0)</f>
        <v>0</v>
      </c>
      <c r="CC393" s="103" t="str">
        <f t="shared" si="28"/>
        <v xml:space="preserve"> XX XX XX</v>
      </c>
      <c r="CD393" s="104" t="e">
        <f>LOOKUP(CC393,dati!$BC$4:$BD$9)</f>
        <v>#N/A</v>
      </c>
      <c r="CE393" s="105" t="e">
        <f>LOOKUP(L393,dati!BE394:BF412)</f>
        <v>#N/A</v>
      </c>
    </row>
    <row r="394" spans="1:83" ht="30" customHeight="1" x14ac:dyDescent="0.25">
      <c r="A394" s="209">
        <f t="shared" si="29"/>
        <v>391</v>
      </c>
      <c r="B394" s="179"/>
      <c r="C394" s="192"/>
      <c r="D394" s="193"/>
      <c r="E394" s="194"/>
      <c r="F394" s="200"/>
      <c r="G394" s="186"/>
      <c r="H394" s="186"/>
      <c r="I394" s="186"/>
      <c r="J394" s="186"/>
      <c r="K394" s="187" t="str">
        <f>IF(L394="","",LOOKUP(L394,dati!$BE$5:$BF$27))</f>
        <v/>
      </c>
      <c r="L394" s="187"/>
      <c r="M394" s="188"/>
      <c r="N394" s="186"/>
      <c r="O394" s="186" t="s">
        <v>947</v>
      </c>
      <c r="P394" s="186" t="s">
        <v>947</v>
      </c>
      <c r="Q394" s="186" t="s">
        <v>947</v>
      </c>
      <c r="R394" s="186"/>
      <c r="S394" s="186"/>
      <c r="T394" s="186"/>
      <c r="U394" s="186"/>
      <c r="V394" s="186"/>
      <c r="W394" s="186"/>
      <c r="X394" s="186"/>
      <c r="Y394" s="186"/>
      <c r="Z394" s="186"/>
      <c r="AA394" s="186"/>
      <c r="AB394" s="186"/>
      <c r="AC394" s="186"/>
      <c r="AD394" s="186"/>
      <c r="AE394" s="186"/>
      <c r="AF394" s="186"/>
      <c r="AG394" s="186"/>
      <c r="AH394" s="189"/>
      <c r="AI394" s="186"/>
      <c r="AJ394" s="186"/>
      <c r="AK394" s="186"/>
      <c r="AL394" s="186"/>
      <c r="AM394" s="186"/>
      <c r="AN394" s="186"/>
      <c r="AO394" s="186"/>
      <c r="AP394" s="186"/>
      <c r="AQ394" s="186"/>
      <c r="AR394" s="187"/>
      <c r="AS394" s="187"/>
      <c r="AT394" s="187"/>
      <c r="AU394" s="187">
        <f t="shared" ref="AU394:AU457" si="30">BV394+BW394+BX394+BY394+BZ394+CA394</f>
        <v>0</v>
      </c>
      <c r="AV394" s="187" t="e">
        <f>IF(AU394="","",LOOKUP(AU394,dati!$AY$4:$AZ$8))</f>
        <v>#N/A</v>
      </c>
      <c r="AW394" s="190" t="e">
        <f t="shared" ref="AW394:AW457" si="31">((BD394*(BE394+BJ394+BK394+BO394+(BR394*BS394)))+(BC394*(BE394+BF394+BH394+BM394+BP394+BQ394+BT394))+(BB394*(BM394+BH394+BK394+BN394+BQ394+(BS394*BR394)+BT394))+(BA394*(BF394+BJ394+BL394+BN394)))*(BI394+BG394)*AV394</f>
        <v>#N/A</v>
      </c>
      <c r="AX394" s="191"/>
      <c r="AY394" s="191"/>
      <c r="AZ394" s="206"/>
      <c r="BA394" s="102">
        <f>LOOKUP(O394,dati!$I$4:$J$6)</f>
        <v>0</v>
      </c>
      <c r="BB394" s="102">
        <f>LOOKUP(P394,dati!$K$4:$L$6)</f>
        <v>0</v>
      </c>
      <c r="BC394" s="102">
        <f>LOOKUP(Q394,dati!$M$4:$N$6)</f>
        <v>0</v>
      </c>
      <c r="BD394" s="102" t="e">
        <f>LOOKUP(R394,dati!$O$4:$P$6)</f>
        <v>#N/A</v>
      </c>
      <c r="BE394" s="102" t="e">
        <f>LOOKUP(S394,dati!$Q$4:$R$6)</f>
        <v>#N/A</v>
      </c>
      <c r="BF394" s="102" t="e">
        <f>LOOKUP(V394,dati!$S$4:$T$5)</f>
        <v>#N/A</v>
      </c>
      <c r="BG394" s="102" t="e">
        <f>LOOKUP(W394,dati!$U$4:$V$5)</f>
        <v>#N/A</v>
      </c>
      <c r="BH394" s="102" t="e">
        <f>LOOKUP(X394,dati!$W$4:$X$5)</f>
        <v>#N/A</v>
      </c>
      <c r="BI394" s="102" t="e">
        <f>LOOKUP(Y394,dati!$Y$4:$Z$5)</f>
        <v>#N/A</v>
      </c>
      <c r="BJ394" s="102" t="e">
        <f>LOOKUP(Z394,dati!$AA$4:$AB$6)</f>
        <v>#N/A</v>
      </c>
      <c r="BK394" s="102" t="e">
        <f>LOOKUP(AB394,dati!$AC$4:$AD$6)</f>
        <v>#N/A</v>
      </c>
      <c r="BL394" s="102" t="e">
        <f>LOOKUP(AE394,dati!$AE$4:$AF$5)</f>
        <v>#N/A</v>
      </c>
      <c r="BM394" s="102" t="e">
        <f>LOOKUP(AF394,dati!$AG$4:$AH$5)</f>
        <v>#N/A</v>
      </c>
      <c r="BN394" s="102" t="e">
        <f>LOOKUP(AG394,dati!$AI$4:$AJ$6)</f>
        <v>#N/A</v>
      </c>
      <c r="BO394" s="102" t="e">
        <f>LOOKUP(AI394,dati!$AK$4:$AL$5)</f>
        <v>#N/A</v>
      </c>
      <c r="BP394" s="102" t="e">
        <f>LOOKUP(AJ394,dati!$AM$4:$AN$5)</f>
        <v>#N/A</v>
      </c>
      <c r="BQ394" s="102" t="e">
        <f>LOOKUP(AK394,dati!$AO$4:$AP$6)</f>
        <v>#N/A</v>
      </c>
      <c r="BR394" s="102" t="str">
        <f>IF(AL394="","#N/D",LOOKUP(AL394,dati!$AQ$4:$AR$6))</f>
        <v>#N/D</v>
      </c>
      <c r="BS394" s="102" t="e">
        <f>LOOKUP(AN394,dati!$AS$4:$AT$5)</f>
        <v>#N/A</v>
      </c>
      <c r="BT394" s="102" t="e">
        <f>LOOKUP(AO394,dati!$AU$4:$AV$5)</f>
        <v>#N/A</v>
      </c>
      <c r="BV394" s="102">
        <f>IF(AND(R394="NO",Q394="SI",P394="SI",O394="SI"),dati!$AY$4,0)</f>
        <v>0</v>
      </c>
      <c r="BW394" s="102">
        <f>IF(AND(R394="NO",Q394="SI",P394="NO",O394="SI"),dati!$AY$5,0)</f>
        <v>0</v>
      </c>
      <c r="BX394" s="102">
        <f>IF(AND(R394="NO",Q394="SI",P394="SI",O394="NO"),dati!$AY$5,0)</f>
        <v>0</v>
      </c>
      <c r="BY394" s="102">
        <f>IF(AND(R394="NO",Q394="SI",P394="NO",O394="NO"),dati!$AY$6,0)</f>
        <v>0</v>
      </c>
      <c r="BZ394" s="102">
        <f>IF(AND(R394="NO",Q394="NO"),dati!$AY$7,0)</f>
        <v>0</v>
      </c>
      <c r="CA394" s="102">
        <f>IF(R394="SI",dati!$AY$8,0)</f>
        <v>0</v>
      </c>
      <c r="CC394" s="103" t="str">
        <f t="shared" ref="CC394:CC457" si="32">CONCATENATE(R394," ",Q394," ",P394," ",O394)</f>
        <v xml:space="preserve"> XX XX XX</v>
      </c>
      <c r="CD394" s="104" t="e">
        <f>LOOKUP(CC394,dati!$BC$4:$BD$9)</f>
        <v>#N/A</v>
      </c>
      <c r="CE394" s="105" t="e">
        <f>LOOKUP(L394,dati!BE395:BF413)</f>
        <v>#N/A</v>
      </c>
    </row>
    <row r="395" spans="1:83" ht="30" customHeight="1" x14ac:dyDescent="0.25">
      <c r="A395" s="209">
        <f t="shared" si="29"/>
        <v>392</v>
      </c>
      <c r="B395" s="179"/>
      <c r="C395" s="192"/>
      <c r="D395" s="193"/>
      <c r="E395" s="194"/>
      <c r="F395" s="200"/>
      <c r="G395" s="186"/>
      <c r="H395" s="186"/>
      <c r="I395" s="186"/>
      <c r="J395" s="186"/>
      <c r="K395" s="187" t="str">
        <f>IF(L395="","",LOOKUP(L395,dati!$BE$5:$BF$27))</f>
        <v/>
      </c>
      <c r="L395" s="187"/>
      <c r="M395" s="188"/>
      <c r="N395" s="186"/>
      <c r="O395" s="186" t="s">
        <v>947</v>
      </c>
      <c r="P395" s="186" t="s">
        <v>947</v>
      </c>
      <c r="Q395" s="186" t="s">
        <v>947</v>
      </c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9"/>
      <c r="AI395" s="186"/>
      <c r="AJ395" s="186"/>
      <c r="AK395" s="186"/>
      <c r="AL395" s="186"/>
      <c r="AM395" s="186"/>
      <c r="AN395" s="186"/>
      <c r="AO395" s="186"/>
      <c r="AP395" s="186"/>
      <c r="AQ395" s="186"/>
      <c r="AR395" s="187"/>
      <c r="AS395" s="187"/>
      <c r="AT395" s="187"/>
      <c r="AU395" s="187">
        <f t="shared" si="30"/>
        <v>0</v>
      </c>
      <c r="AV395" s="187" t="e">
        <f>IF(AU395="","",LOOKUP(AU395,dati!$AY$4:$AZ$8))</f>
        <v>#N/A</v>
      </c>
      <c r="AW395" s="190" t="e">
        <f t="shared" si="31"/>
        <v>#N/A</v>
      </c>
      <c r="AX395" s="191"/>
      <c r="AY395" s="191"/>
      <c r="AZ395" s="206"/>
      <c r="BA395" s="102">
        <f>LOOKUP(O395,dati!$I$4:$J$6)</f>
        <v>0</v>
      </c>
      <c r="BB395" s="102">
        <f>LOOKUP(P395,dati!$K$4:$L$6)</f>
        <v>0</v>
      </c>
      <c r="BC395" s="102">
        <f>LOOKUP(Q395,dati!$M$4:$N$6)</f>
        <v>0</v>
      </c>
      <c r="BD395" s="102" t="e">
        <f>LOOKUP(R395,dati!$O$4:$P$6)</f>
        <v>#N/A</v>
      </c>
      <c r="BE395" s="102" t="e">
        <f>LOOKUP(S395,dati!$Q$4:$R$6)</f>
        <v>#N/A</v>
      </c>
      <c r="BF395" s="102" t="e">
        <f>LOOKUP(V395,dati!$S$4:$T$5)</f>
        <v>#N/A</v>
      </c>
      <c r="BG395" s="102" t="e">
        <f>LOOKUP(W395,dati!$U$4:$V$5)</f>
        <v>#N/A</v>
      </c>
      <c r="BH395" s="102" t="e">
        <f>LOOKUP(X395,dati!$W$4:$X$5)</f>
        <v>#N/A</v>
      </c>
      <c r="BI395" s="102" t="e">
        <f>LOOKUP(Y395,dati!$Y$4:$Z$5)</f>
        <v>#N/A</v>
      </c>
      <c r="BJ395" s="102" t="e">
        <f>LOOKUP(Z395,dati!$AA$4:$AB$6)</f>
        <v>#N/A</v>
      </c>
      <c r="BK395" s="102" t="e">
        <f>LOOKUP(AB395,dati!$AC$4:$AD$6)</f>
        <v>#N/A</v>
      </c>
      <c r="BL395" s="102" t="e">
        <f>LOOKUP(AE395,dati!$AE$4:$AF$5)</f>
        <v>#N/A</v>
      </c>
      <c r="BM395" s="102" t="e">
        <f>LOOKUP(AF395,dati!$AG$4:$AH$5)</f>
        <v>#N/A</v>
      </c>
      <c r="BN395" s="102" t="e">
        <f>LOOKUP(AG395,dati!$AI$4:$AJ$6)</f>
        <v>#N/A</v>
      </c>
      <c r="BO395" s="102" t="e">
        <f>LOOKUP(AI395,dati!$AK$4:$AL$5)</f>
        <v>#N/A</v>
      </c>
      <c r="BP395" s="102" t="e">
        <f>LOOKUP(AJ395,dati!$AM$4:$AN$5)</f>
        <v>#N/A</v>
      </c>
      <c r="BQ395" s="102" t="e">
        <f>LOOKUP(AK395,dati!$AO$4:$AP$6)</f>
        <v>#N/A</v>
      </c>
      <c r="BR395" s="102" t="str">
        <f>IF(AL395="","#N/D",LOOKUP(AL395,dati!$AQ$4:$AR$6))</f>
        <v>#N/D</v>
      </c>
      <c r="BS395" s="102" t="e">
        <f>LOOKUP(AN395,dati!$AS$4:$AT$5)</f>
        <v>#N/A</v>
      </c>
      <c r="BT395" s="102" t="e">
        <f>LOOKUP(AO395,dati!$AU$4:$AV$5)</f>
        <v>#N/A</v>
      </c>
      <c r="BV395" s="102">
        <f>IF(AND(R395="NO",Q395="SI",P395="SI",O395="SI"),dati!$AY$4,0)</f>
        <v>0</v>
      </c>
      <c r="BW395" s="102">
        <f>IF(AND(R395="NO",Q395="SI",P395="NO",O395="SI"),dati!$AY$5,0)</f>
        <v>0</v>
      </c>
      <c r="BX395" s="102">
        <f>IF(AND(R395="NO",Q395="SI",P395="SI",O395="NO"),dati!$AY$5,0)</f>
        <v>0</v>
      </c>
      <c r="BY395" s="102">
        <f>IF(AND(R395="NO",Q395="SI",P395="NO",O395="NO"),dati!$AY$6,0)</f>
        <v>0</v>
      </c>
      <c r="BZ395" s="102">
        <f>IF(AND(R395="NO",Q395="NO"),dati!$AY$7,0)</f>
        <v>0</v>
      </c>
      <c r="CA395" s="102">
        <f>IF(R395="SI",dati!$AY$8,0)</f>
        <v>0</v>
      </c>
      <c r="CC395" s="103" t="str">
        <f t="shared" si="32"/>
        <v xml:space="preserve"> XX XX XX</v>
      </c>
      <c r="CD395" s="104" t="e">
        <f>LOOKUP(CC395,dati!$BC$4:$BD$9)</f>
        <v>#N/A</v>
      </c>
      <c r="CE395" s="105" t="e">
        <f>LOOKUP(L395,dati!BE396:BF414)</f>
        <v>#N/A</v>
      </c>
    </row>
    <row r="396" spans="1:83" ht="30" customHeight="1" x14ac:dyDescent="0.25">
      <c r="A396" s="209">
        <f t="shared" si="29"/>
        <v>393</v>
      </c>
      <c r="B396" s="179"/>
      <c r="C396" s="192"/>
      <c r="D396" s="193"/>
      <c r="E396" s="194"/>
      <c r="F396" s="200"/>
      <c r="G396" s="186"/>
      <c r="H396" s="186"/>
      <c r="I396" s="186"/>
      <c r="J396" s="186"/>
      <c r="K396" s="187" t="str">
        <f>IF(L396="","",LOOKUP(L396,dati!$BE$5:$BF$27))</f>
        <v/>
      </c>
      <c r="L396" s="187"/>
      <c r="M396" s="188"/>
      <c r="N396" s="186"/>
      <c r="O396" s="186" t="s">
        <v>947</v>
      </c>
      <c r="P396" s="186" t="s">
        <v>947</v>
      </c>
      <c r="Q396" s="186" t="s">
        <v>947</v>
      </c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9"/>
      <c r="AI396" s="186"/>
      <c r="AJ396" s="186"/>
      <c r="AK396" s="186"/>
      <c r="AL396" s="186"/>
      <c r="AM396" s="186"/>
      <c r="AN396" s="186"/>
      <c r="AO396" s="186"/>
      <c r="AP396" s="186"/>
      <c r="AQ396" s="186"/>
      <c r="AR396" s="187"/>
      <c r="AS396" s="187"/>
      <c r="AT396" s="187"/>
      <c r="AU396" s="187">
        <f t="shared" si="30"/>
        <v>0</v>
      </c>
      <c r="AV396" s="187" t="e">
        <f>IF(AU396="","",LOOKUP(AU396,dati!$AY$4:$AZ$8))</f>
        <v>#N/A</v>
      </c>
      <c r="AW396" s="190" t="e">
        <f t="shared" si="31"/>
        <v>#N/A</v>
      </c>
      <c r="AX396" s="191"/>
      <c r="AY396" s="191"/>
      <c r="AZ396" s="206"/>
      <c r="BA396" s="102">
        <f>LOOKUP(O396,dati!$I$4:$J$6)</f>
        <v>0</v>
      </c>
      <c r="BB396" s="102">
        <f>LOOKUP(P396,dati!$K$4:$L$6)</f>
        <v>0</v>
      </c>
      <c r="BC396" s="102">
        <f>LOOKUP(Q396,dati!$M$4:$N$6)</f>
        <v>0</v>
      </c>
      <c r="BD396" s="102" t="e">
        <f>LOOKUP(R396,dati!$O$4:$P$6)</f>
        <v>#N/A</v>
      </c>
      <c r="BE396" s="102" t="e">
        <f>LOOKUP(S396,dati!$Q$4:$R$6)</f>
        <v>#N/A</v>
      </c>
      <c r="BF396" s="102" t="e">
        <f>LOOKUP(V396,dati!$S$4:$T$5)</f>
        <v>#N/A</v>
      </c>
      <c r="BG396" s="102" t="e">
        <f>LOOKUP(W396,dati!$U$4:$V$5)</f>
        <v>#N/A</v>
      </c>
      <c r="BH396" s="102" t="e">
        <f>LOOKUP(X396,dati!$W$4:$X$5)</f>
        <v>#N/A</v>
      </c>
      <c r="BI396" s="102" t="e">
        <f>LOOKUP(Y396,dati!$Y$4:$Z$5)</f>
        <v>#N/A</v>
      </c>
      <c r="BJ396" s="102" t="e">
        <f>LOOKUP(Z396,dati!$AA$4:$AB$6)</f>
        <v>#N/A</v>
      </c>
      <c r="BK396" s="102" t="e">
        <f>LOOKUP(AB396,dati!$AC$4:$AD$6)</f>
        <v>#N/A</v>
      </c>
      <c r="BL396" s="102" t="e">
        <f>LOOKUP(AE396,dati!$AE$4:$AF$5)</f>
        <v>#N/A</v>
      </c>
      <c r="BM396" s="102" t="e">
        <f>LOOKUP(AF396,dati!$AG$4:$AH$5)</f>
        <v>#N/A</v>
      </c>
      <c r="BN396" s="102" t="e">
        <f>LOOKUP(AG396,dati!$AI$4:$AJ$6)</f>
        <v>#N/A</v>
      </c>
      <c r="BO396" s="102" t="e">
        <f>LOOKUP(AI396,dati!$AK$4:$AL$5)</f>
        <v>#N/A</v>
      </c>
      <c r="BP396" s="102" t="e">
        <f>LOOKUP(AJ396,dati!$AM$4:$AN$5)</f>
        <v>#N/A</v>
      </c>
      <c r="BQ396" s="102" t="e">
        <f>LOOKUP(AK396,dati!$AO$4:$AP$6)</f>
        <v>#N/A</v>
      </c>
      <c r="BR396" s="102" t="str">
        <f>IF(AL396="","#N/D",LOOKUP(AL396,dati!$AQ$4:$AR$6))</f>
        <v>#N/D</v>
      </c>
      <c r="BS396" s="102" t="e">
        <f>LOOKUP(AN396,dati!$AS$4:$AT$5)</f>
        <v>#N/A</v>
      </c>
      <c r="BT396" s="102" t="e">
        <f>LOOKUP(AO396,dati!$AU$4:$AV$5)</f>
        <v>#N/A</v>
      </c>
      <c r="BV396" s="102">
        <f>IF(AND(R396="NO",Q396="SI",P396="SI",O396="SI"),dati!$AY$4,0)</f>
        <v>0</v>
      </c>
      <c r="BW396" s="102">
        <f>IF(AND(R396="NO",Q396="SI",P396="NO",O396="SI"),dati!$AY$5,0)</f>
        <v>0</v>
      </c>
      <c r="BX396" s="102">
        <f>IF(AND(R396="NO",Q396="SI",P396="SI",O396="NO"),dati!$AY$5,0)</f>
        <v>0</v>
      </c>
      <c r="BY396" s="102">
        <f>IF(AND(R396="NO",Q396="SI",P396="NO",O396="NO"),dati!$AY$6,0)</f>
        <v>0</v>
      </c>
      <c r="BZ396" s="102">
        <f>IF(AND(R396="NO",Q396="NO"),dati!$AY$7,0)</f>
        <v>0</v>
      </c>
      <c r="CA396" s="102">
        <f>IF(R396="SI",dati!$AY$8,0)</f>
        <v>0</v>
      </c>
      <c r="CC396" s="103" t="str">
        <f t="shared" si="32"/>
        <v xml:space="preserve"> XX XX XX</v>
      </c>
      <c r="CD396" s="104" t="e">
        <f>LOOKUP(CC396,dati!$BC$4:$BD$9)</f>
        <v>#N/A</v>
      </c>
      <c r="CE396" s="105" t="e">
        <f>LOOKUP(L396,dati!BE397:BF415)</f>
        <v>#N/A</v>
      </c>
    </row>
    <row r="397" spans="1:83" ht="30" customHeight="1" x14ac:dyDescent="0.25">
      <c r="A397" s="209">
        <f t="shared" si="29"/>
        <v>394</v>
      </c>
      <c r="B397" s="179"/>
      <c r="C397" s="192"/>
      <c r="D397" s="193"/>
      <c r="E397" s="194"/>
      <c r="F397" s="200"/>
      <c r="G397" s="186"/>
      <c r="H397" s="186"/>
      <c r="I397" s="186"/>
      <c r="J397" s="186"/>
      <c r="K397" s="187" t="str">
        <f>IF(L397="","",LOOKUP(L397,dati!$BE$5:$BF$27))</f>
        <v/>
      </c>
      <c r="L397" s="187"/>
      <c r="M397" s="188"/>
      <c r="N397" s="186"/>
      <c r="O397" s="186" t="s">
        <v>947</v>
      </c>
      <c r="P397" s="186" t="s">
        <v>947</v>
      </c>
      <c r="Q397" s="186" t="s">
        <v>947</v>
      </c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9"/>
      <c r="AI397" s="186"/>
      <c r="AJ397" s="186"/>
      <c r="AK397" s="186"/>
      <c r="AL397" s="186"/>
      <c r="AM397" s="186"/>
      <c r="AN397" s="186"/>
      <c r="AO397" s="186"/>
      <c r="AP397" s="186"/>
      <c r="AQ397" s="186"/>
      <c r="AR397" s="187"/>
      <c r="AS397" s="187"/>
      <c r="AT397" s="187"/>
      <c r="AU397" s="187">
        <f t="shared" si="30"/>
        <v>0</v>
      </c>
      <c r="AV397" s="187" t="e">
        <f>IF(AU397="","",LOOKUP(AU397,dati!$AY$4:$AZ$8))</f>
        <v>#N/A</v>
      </c>
      <c r="AW397" s="190" t="e">
        <f t="shared" si="31"/>
        <v>#N/A</v>
      </c>
      <c r="AX397" s="191"/>
      <c r="AY397" s="191"/>
      <c r="AZ397" s="206"/>
      <c r="BA397" s="102">
        <f>LOOKUP(O397,dati!$I$4:$J$6)</f>
        <v>0</v>
      </c>
      <c r="BB397" s="102">
        <f>LOOKUP(P397,dati!$K$4:$L$6)</f>
        <v>0</v>
      </c>
      <c r="BC397" s="102">
        <f>LOOKUP(Q397,dati!$M$4:$N$6)</f>
        <v>0</v>
      </c>
      <c r="BD397" s="102" t="e">
        <f>LOOKUP(R397,dati!$O$4:$P$6)</f>
        <v>#N/A</v>
      </c>
      <c r="BE397" s="102" t="e">
        <f>LOOKUP(S397,dati!$Q$4:$R$6)</f>
        <v>#N/A</v>
      </c>
      <c r="BF397" s="102" t="e">
        <f>LOOKUP(V397,dati!$S$4:$T$5)</f>
        <v>#N/A</v>
      </c>
      <c r="BG397" s="102" t="e">
        <f>LOOKUP(W397,dati!$U$4:$V$5)</f>
        <v>#N/A</v>
      </c>
      <c r="BH397" s="102" t="e">
        <f>LOOKUP(X397,dati!$W$4:$X$5)</f>
        <v>#N/A</v>
      </c>
      <c r="BI397" s="102" t="e">
        <f>LOOKUP(Y397,dati!$Y$4:$Z$5)</f>
        <v>#N/A</v>
      </c>
      <c r="BJ397" s="102" t="e">
        <f>LOOKUP(Z397,dati!$AA$4:$AB$6)</f>
        <v>#N/A</v>
      </c>
      <c r="BK397" s="102" t="e">
        <f>LOOKUP(AB397,dati!$AC$4:$AD$6)</f>
        <v>#N/A</v>
      </c>
      <c r="BL397" s="102" t="e">
        <f>LOOKUP(AE397,dati!$AE$4:$AF$5)</f>
        <v>#N/A</v>
      </c>
      <c r="BM397" s="102" t="e">
        <f>LOOKUP(AF397,dati!$AG$4:$AH$5)</f>
        <v>#N/A</v>
      </c>
      <c r="BN397" s="102" t="e">
        <f>LOOKUP(AG397,dati!$AI$4:$AJ$6)</f>
        <v>#N/A</v>
      </c>
      <c r="BO397" s="102" t="e">
        <f>LOOKUP(AI397,dati!$AK$4:$AL$5)</f>
        <v>#N/A</v>
      </c>
      <c r="BP397" s="102" t="e">
        <f>LOOKUP(AJ397,dati!$AM$4:$AN$5)</f>
        <v>#N/A</v>
      </c>
      <c r="BQ397" s="102" t="e">
        <f>LOOKUP(AK397,dati!$AO$4:$AP$6)</f>
        <v>#N/A</v>
      </c>
      <c r="BR397" s="102" t="str">
        <f>IF(AL397="","#N/D",LOOKUP(AL397,dati!$AQ$4:$AR$6))</f>
        <v>#N/D</v>
      </c>
      <c r="BS397" s="102" t="e">
        <f>LOOKUP(AN397,dati!$AS$4:$AT$5)</f>
        <v>#N/A</v>
      </c>
      <c r="BT397" s="102" t="e">
        <f>LOOKUP(AO397,dati!$AU$4:$AV$5)</f>
        <v>#N/A</v>
      </c>
      <c r="BV397" s="102">
        <f>IF(AND(R397="NO",Q397="SI",P397="SI",O397="SI"),dati!$AY$4,0)</f>
        <v>0</v>
      </c>
      <c r="BW397" s="102">
        <f>IF(AND(R397="NO",Q397="SI",P397="NO",O397="SI"),dati!$AY$5,0)</f>
        <v>0</v>
      </c>
      <c r="BX397" s="102">
        <f>IF(AND(R397="NO",Q397="SI",P397="SI",O397="NO"),dati!$AY$5,0)</f>
        <v>0</v>
      </c>
      <c r="BY397" s="102">
        <f>IF(AND(R397="NO",Q397="SI",P397="NO",O397="NO"),dati!$AY$6,0)</f>
        <v>0</v>
      </c>
      <c r="BZ397" s="102">
        <f>IF(AND(R397="NO",Q397="NO"),dati!$AY$7,0)</f>
        <v>0</v>
      </c>
      <c r="CA397" s="102">
        <f>IF(R397="SI",dati!$AY$8,0)</f>
        <v>0</v>
      </c>
      <c r="CC397" s="103" t="str">
        <f t="shared" si="32"/>
        <v xml:space="preserve"> XX XX XX</v>
      </c>
      <c r="CD397" s="104" t="e">
        <f>LOOKUP(CC397,dati!$BC$4:$BD$9)</f>
        <v>#N/A</v>
      </c>
      <c r="CE397" s="105" t="e">
        <f>LOOKUP(L397,dati!BE398:BF416)</f>
        <v>#N/A</v>
      </c>
    </row>
    <row r="398" spans="1:83" ht="30" customHeight="1" x14ac:dyDescent="0.25">
      <c r="A398" s="209">
        <f t="shared" si="29"/>
        <v>395</v>
      </c>
      <c r="B398" s="179"/>
      <c r="C398" s="192"/>
      <c r="D398" s="193"/>
      <c r="E398" s="194"/>
      <c r="F398" s="200"/>
      <c r="G398" s="186"/>
      <c r="H398" s="186"/>
      <c r="I398" s="186"/>
      <c r="J398" s="186"/>
      <c r="K398" s="187" t="str">
        <f>IF(L398="","",LOOKUP(L398,dati!$BE$5:$BF$27))</f>
        <v/>
      </c>
      <c r="L398" s="187"/>
      <c r="M398" s="188"/>
      <c r="N398" s="186"/>
      <c r="O398" s="186" t="s">
        <v>947</v>
      </c>
      <c r="P398" s="186" t="s">
        <v>947</v>
      </c>
      <c r="Q398" s="186" t="s">
        <v>947</v>
      </c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9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7"/>
      <c r="AS398" s="187"/>
      <c r="AT398" s="187"/>
      <c r="AU398" s="187">
        <f t="shared" si="30"/>
        <v>0</v>
      </c>
      <c r="AV398" s="187" t="e">
        <f>IF(AU398="","",LOOKUP(AU398,dati!$AY$4:$AZ$8))</f>
        <v>#N/A</v>
      </c>
      <c r="AW398" s="190" t="e">
        <f t="shared" si="31"/>
        <v>#N/A</v>
      </c>
      <c r="AX398" s="191"/>
      <c r="AY398" s="191"/>
      <c r="AZ398" s="206"/>
      <c r="BA398" s="102">
        <f>LOOKUP(O398,dati!$I$4:$J$6)</f>
        <v>0</v>
      </c>
      <c r="BB398" s="102">
        <f>LOOKUP(P398,dati!$K$4:$L$6)</f>
        <v>0</v>
      </c>
      <c r="BC398" s="102">
        <f>LOOKUP(Q398,dati!$M$4:$N$6)</f>
        <v>0</v>
      </c>
      <c r="BD398" s="102" t="e">
        <f>LOOKUP(R398,dati!$O$4:$P$6)</f>
        <v>#N/A</v>
      </c>
      <c r="BE398" s="102" t="e">
        <f>LOOKUP(S398,dati!$Q$4:$R$6)</f>
        <v>#N/A</v>
      </c>
      <c r="BF398" s="102" t="e">
        <f>LOOKUP(V398,dati!$S$4:$T$5)</f>
        <v>#N/A</v>
      </c>
      <c r="BG398" s="102" t="e">
        <f>LOOKUP(W398,dati!$U$4:$V$5)</f>
        <v>#N/A</v>
      </c>
      <c r="BH398" s="102" t="e">
        <f>LOOKUP(X398,dati!$W$4:$X$5)</f>
        <v>#N/A</v>
      </c>
      <c r="BI398" s="102" t="e">
        <f>LOOKUP(Y398,dati!$Y$4:$Z$5)</f>
        <v>#N/A</v>
      </c>
      <c r="BJ398" s="102" t="e">
        <f>LOOKUP(Z398,dati!$AA$4:$AB$6)</f>
        <v>#N/A</v>
      </c>
      <c r="BK398" s="102" t="e">
        <f>LOOKUP(AB398,dati!$AC$4:$AD$6)</f>
        <v>#N/A</v>
      </c>
      <c r="BL398" s="102" t="e">
        <f>LOOKUP(AE398,dati!$AE$4:$AF$5)</f>
        <v>#N/A</v>
      </c>
      <c r="BM398" s="102" t="e">
        <f>LOOKUP(AF398,dati!$AG$4:$AH$5)</f>
        <v>#N/A</v>
      </c>
      <c r="BN398" s="102" t="e">
        <f>LOOKUP(AG398,dati!$AI$4:$AJ$6)</f>
        <v>#N/A</v>
      </c>
      <c r="BO398" s="102" t="e">
        <f>LOOKUP(AI398,dati!$AK$4:$AL$5)</f>
        <v>#N/A</v>
      </c>
      <c r="BP398" s="102" t="e">
        <f>LOOKUP(AJ398,dati!$AM$4:$AN$5)</f>
        <v>#N/A</v>
      </c>
      <c r="BQ398" s="102" t="e">
        <f>LOOKUP(AK398,dati!$AO$4:$AP$6)</f>
        <v>#N/A</v>
      </c>
      <c r="BR398" s="102" t="str">
        <f>IF(AL398="","#N/D",LOOKUP(AL398,dati!$AQ$4:$AR$6))</f>
        <v>#N/D</v>
      </c>
      <c r="BS398" s="102" t="e">
        <f>LOOKUP(AN398,dati!$AS$4:$AT$5)</f>
        <v>#N/A</v>
      </c>
      <c r="BT398" s="102" t="e">
        <f>LOOKUP(AO398,dati!$AU$4:$AV$5)</f>
        <v>#N/A</v>
      </c>
      <c r="BV398" s="102">
        <f>IF(AND(R398="NO",Q398="SI",P398="SI",O398="SI"),dati!$AY$4,0)</f>
        <v>0</v>
      </c>
      <c r="BW398" s="102">
        <f>IF(AND(R398="NO",Q398="SI",P398="NO",O398="SI"),dati!$AY$5,0)</f>
        <v>0</v>
      </c>
      <c r="BX398" s="102">
        <f>IF(AND(R398="NO",Q398="SI",P398="SI",O398="NO"),dati!$AY$5,0)</f>
        <v>0</v>
      </c>
      <c r="BY398" s="102">
        <f>IF(AND(R398="NO",Q398="SI",P398="NO",O398="NO"),dati!$AY$6,0)</f>
        <v>0</v>
      </c>
      <c r="BZ398" s="102">
        <f>IF(AND(R398="NO",Q398="NO"),dati!$AY$7,0)</f>
        <v>0</v>
      </c>
      <c r="CA398" s="102">
        <f>IF(R398="SI",dati!$AY$8,0)</f>
        <v>0</v>
      </c>
      <c r="CC398" s="103" t="str">
        <f t="shared" si="32"/>
        <v xml:space="preserve"> XX XX XX</v>
      </c>
      <c r="CD398" s="104" t="e">
        <f>LOOKUP(CC398,dati!$BC$4:$BD$9)</f>
        <v>#N/A</v>
      </c>
      <c r="CE398" s="105" t="e">
        <f>LOOKUP(L398,dati!BE399:BF417)</f>
        <v>#N/A</v>
      </c>
    </row>
    <row r="399" spans="1:83" ht="30" customHeight="1" x14ac:dyDescent="0.25">
      <c r="A399" s="209">
        <f t="shared" si="29"/>
        <v>396</v>
      </c>
      <c r="B399" s="179"/>
      <c r="C399" s="192"/>
      <c r="D399" s="193"/>
      <c r="E399" s="194"/>
      <c r="F399" s="200"/>
      <c r="G399" s="186"/>
      <c r="H399" s="186"/>
      <c r="I399" s="186"/>
      <c r="J399" s="186"/>
      <c r="K399" s="187" t="str">
        <f>IF(L399="","",LOOKUP(L399,dati!$BE$5:$BF$27))</f>
        <v/>
      </c>
      <c r="L399" s="187"/>
      <c r="M399" s="188"/>
      <c r="N399" s="186"/>
      <c r="O399" s="186" t="s">
        <v>947</v>
      </c>
      <c r="P399" s="186" t="s">
        <v>947</v>
      </c>
      <c r="Q399" s="186" t="s">
        <v>947</v>
      </c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9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7"/>
      <c r="AS399" s="187"/>
      <c r="AT399" s="187"/>
      <c r="AU399" s="187">
        <f t="shared" si="30"/>
        <v>0</v>
      </c>
      <c r="AV399" s="187" t="e">
        <f>IF(AU399="","",LOOKUP(AU399,dati!$AY$4:$AZ$8))</f>
        <v>#N/A</v>
      </c>
      <c r="AW399" s="190" t="e">
        <f t="shared" si="31"/>
        <v>#N/A</v>
      </c>
      <c r="AX399" s="191"/>
      <c r="AY399" s="191"/>
      <c r="AZ399" s="206"/>
      <c r="BA399" s="102">
        <f>LOOKUP(O399,dati!$I$4:$J$6)</f>
        <v>0</v>
      </c>
      <c r="BB399" s="102">
        <f>LOOKUP(P399,dati!$K$4:$L$6)</f>
        <v>0</v>
      </c>
      <c r="BC399" s="102">
        <f>LOOKUP(Q399,dati!$M$4:$N$6)</f>
        <v>0</v>
      </c>
      <c r="BD399" s="102" t="e">
        <f>LOOKUP(R399,dati!$O$4:$P$6)</f>
        <v>#N/A</v>
      </c>
      <c r="BE399" s="102" t="e">
        <f>LOOKUP(S399,dati!$Q$4:$R$6)</f>
        <v>#N/A</v>
      </c>
      <c r="BF399" s="102" t="e">
        <f>LOOKUP(V399,dati!$S$4:$T$5)</f>
        <v>#N/A</v>
      </c>
      <c r="BG399" s="102" t="e">
        <f>LOOKUP(W399,dati!$U$4:$V$5)</f>
        <v>#N/A</v>
      </c>
      <c r="BH399" s="102" t="e">
        <f>LOOKUP(X399,dati!$W$4:$X$5)</f>
        <v>#N/A</v>
      </c>
      <c r="BI399" s="102" t="e">
        <f>LOOKUP(Y399,dati!$Y$4:$Z$5)</f>
        <v>#N/A</v>
      </c>
      <c r="BJ399" s="102" t="e">
        <f>LOOKUP(Z399,dati!$AA$4:$AB$6)</f>
        <v>#N/A</v>
      </c>
      <c r="BK399" s="102" t="e">
        <f>LOOKUP(AB399,dati!$AC$4:$AD$6)</f>
        <v>#N/A</v>
      </c>
      <c r="BL399" s="102" t="e">
        <f>LOOKUP(AE399,dati!$AE$4:$AF$5)</f>
        <v>#N/A</v>
      </c>
      <c r="BM399" s="102" t="e">
        <f>LOOKUP(AF399,dati!$AG$4:$AH$5)</f>
        <v>#N/A</v>
      </c>
      <c r="BN399" s="102" t="e">
        <f>LOOKUP(AG399,dati!$AI$4:$AJ$6)</f>
        <v>#N/A</v>
      </c>
      <c r="BO399" s="102" t="e">
        <f>LOOKUP(AI399,dati!$AK$4:$AL$5)</f>
        <v>#N/A</v>
      </c>
      <c r="BP399" s="102" t="e">
        <f>LOOKUP(AJ399,dati!$AM$4:$AN$5)</f>
        <v>#N/A</v>
      </c>
      <c r="BQ399" s="102" t="e">
        <f>LOOKUP(AK399,dati!$AO$4:$AP$6)</f>
        <v>#N/A</v>
      </c>
      <c r="BR399" s="102" t="str">
        <f>IF(AL399="","#N/D",LOOKUP(AL399,dati!$AQ$4:$AR$6))</f>
        <v>#N/D</v>
      </c>
      <c r="BS399" s="102" t="e">
        <f>LOOKUP(AN399,dati!$AS$4:$AT$5)</f>
        <v>#N/A</v>
      </c>
      <c r="BT399" s="102" t="e">
        <f>LOOKUP(AO399,dati!$AU$4:$AV$5)</f>
        <v>#N/A</v>
      </c>
      <c r="BV399" s="102">
        <f>IF(AND(R399="NO",Q399="SI",P399="SI",O399="SI"),dati!$AY$4,0)</f>
        <v>0</v>
      </c>
      <c r="BW399" s="102">
        <f>IF(AND(R399="NO",Q399="SI",P399="NO",O399="SI"),dati!$AY$5,0)</f>
        <v>0</v>
      </c>
      <c r="BX399" s="102">
        <f>IF(AND(R399="NO",Q399="SI",P399="SI",O399="NO"),dati!$AY$5,0)</f>
        <v>0</v>
      </c>
      <c r="BY399" s="102">
        <f>IF(AND(R399="NO",Q399="SI",P399="NO",O399="NO"),dati!$AY$6,0)</f>
        <v>0</v>
      </c>
      <c r="BZ399" s="102">
        <f>IF(AND(R399="NO",Q399="NO"),dati!$AY$7,0)</f>
        <v>0</v>
      </c>
      <c r="CA399" s="102">
        <f>IF(R399="SI",dati!$AY$8,0)</f>
        <v>0</v>
      </c>
      <c r="CC399" s="103" t="str">
        <f t="shared" si="32"/>
        <v xml:space="preserve"> XX XX XX</v>
      </c>
      <c r="CD399" s="104" t="e">
        <f>LOOKUP(CC399,dati!$BC$4:$BD$9)</f>
        <v>#N/A</v>
      </c>
      <c r="CE399" s="105" t="e">
        <f>LOOKUP(L399,dati!BE400:BF418)</f>
        <v>#N/A</v>
      </c>
    </row>
    <row r="400" spans="1:83" ht="30" customHeight="1" x14ac:dyDescent="0.25">
      <c r="A400" s="209">
        <f t="shared" si="29"/>
        <v>397</v>
      </c>
      <c r="B400" s="179"/>
      <c r="C400" s="192"/>
      <c r="D400" s="193"/>
      <c r="E400" s="194"/>
      <c r="F400" s="200"/>
      <c r="G400" s="186"/>
      <c r="H400" s="186"/>
      <c r="I400" s="186"/>
      <c r="J400" s="186"/>
      <c r="K400" s="187" t="str">
        <f>IF(L400="","",LOOKUP(L400,dati!$BE$5:$BF$27))</f>
        <v/>
      </c>
      <c r="L400" s="187"/>
      <c r="M400" s="188"/>
      <c r="N400" s="186"/>
      <c r="O400" s="186" t="s">
        <v>947</v>
      </c>
      <c r="P400" s="186" t="s">
        <v>947</v>
      </c>
      <c r="Q400" s="186" t="s">
        <v>947</v>
      </c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  <c r="AG400" s="186"/>
      <c r="AH400" s="189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7"/>
      <c r="AS400" s="187"/>
      <c r="AT400" s="187"/>
      <c r="AU400" s="187">
        <f t="shared" si="30"/>
        <v>0</v>
      </c>
      <c r="AV400" s="187" t="e">
        <f>IF(AU400="","",LOOKUP(AU400,dati!$AY$4:$AZ$8))</f>
        <v>#N/A</v>
      </c>
      <c r="AW400" s="190" t="e">
        <f t="shared" si="31"/>
        <v>#N/A</v>
      </c>
      <c r="AX400" s="191"/>
      <c r="AY400" s="191"/>
      <c r="AZ400" s="206"/>
      <c r="BA400" s="102">
        <f>LOOKUP(O400,dati!$I$4:$J$6)</f>
        <v>0</v>
      </c>
      <c r="BB400" s="102">
        <f>LOOKUP(P400,dati!$K$4:$L$6)</f>
        <v>0</v>
      </c>
      <c r="BC400" s="102">
        <f>LOOKUP(Q400,dati!$M$4:$N$6)</f>
        <v>0</v>
      </c>
      <c r="BD400" s="102" t="e">
        <f>LOOKUP(R400,dati!$O$4:$P$6)</f>
        <v>#N/A</v>
      </c>
      <c r="BE400" s="102" t="e">
        <f>LOOKUP(S400,dati!$Q$4:$R$6)</f>
        <v>#N/A</v>
      </c>
      <c r="BF400" s="102" t="e">
        <f>LOOKUP(V400,dati!$S$4:$T$5)</f>
        <v>#N/A</v>
      </c>
      <c r="BG400" s="102" t="e">
        <f>LOOKUP(W400,dati!$U$4:$V$5)</f>
        <v>#N/A</v>
      </c>
      <c r="BH400" s="102" t="e">
        <f>LOOKUP(X400,dati!$W$4:$X$5)</f>
        <v>#N/A</v>
      </c>
      <c r="BI400" s="102" t="e">
        <f>LOOKUP(Y400,dati!$Y$4:$Z$5)</f>
        <v>#N/A</v>
      </c>
      <c r="BJ400" s="102" t="e">
        <f>LOOKUP(Z400,dati!$AA$4:$AB$6)</f>
        <v>#N/A</v>
      </c>
      <c r="BK400" s="102" t="e">
        <f>LOOKUP(AB400,dati!$AC$4:$AD$6)</f>
        <v>#N/A</v>
      </c>
      <c r="BL400" s="102" t="e">
        <f>LOOKUP(AE400,dati!$AE$4:$AF$5)</f>
        <v>#N/A</v>
      </c>
      <c r="BM400" s="102" t="e">
        <f>LOOKUP(AF400,dati!$AG$4:$AH$5)</f>
        <v>#N/A</v>
      </c>
      <c r="BN400" s="102" t="e">
        <f>LOOKUP(AG400,dati!$AI$4:$AJ$6)</f>
        <v>#N/A</v>
      </c>
      <c r="BO400" s="102" t="e">
        <f>LOOKUP(AI400,dati!$AK$4:$AL$5)</f>
        <v>#N/A</v>
      </c>
      <c r="BP400" s="102" t="e">
        <f>LOOKUP(AJ400,dati!$AM$4:$AN$5)</f>
        <v>#N/A</v>
      </c>
      <c r="BQ400" s="102" t="e">
        <f>LOOKUP(AK400,dati!$AO$4:$AP$6)</f>
        <v>#N/A</v>
      </c>
      <c r="BR400" s="102" t="str">
        <f>IF(AL400="","#N/D",LOOKUP(AL400,dati!$AQ$4:$AR$6))</f>
        <v>#N/D</v>
      </c>
      <c r="BS400" s="102" t="e">
        <f>LOOKUP(AN400,dati!$AS$4:$AT$5)</f>
        <v>#N/A</v>
      </c>
      <c r="BT400" s="102" t="e">
        <f>LOOKUP(AO400,dati!$AU$4:$AV$5)</f>
        <v>#N/A</v>
      </c>
      <c r="BV400" s="102">
        <f>IF(AND(R400="NO",Q400="SI",P400="SI",O400="SI"),dati!$AY$4,0)</f>
        <v>0</v>
      </c>
      <c r="BW400" s="102">
        <f>IF(AND(R400="NO",Q400="SI",P400="NO",O400="SI"),dati!$AY$5,0)</f>
        <v>0</v>
      </c>
      <c r="BX400" s="102">
        <f>IF(AND(R400="NO",Q400="SI",P400="SI",O400="NO"),dati!$AY$5,0)</f>
        <v>0</v>
      </c>
      <c r="BY400" s="102">
        <f>IF(AND(R400="NO",Q400="SI",P400="NO",O400="NO"),dati!$AY$6,0)</f>
        <v>0</v>
      </c>
      <c r="BZ400" s="102">
        <f>IF(AND(R400="NO",Q400="NO"),dati!$AY$7,0)</f>
        <v>0</v>
      </c>
      <c r="CA400" s="102">
        <f>IF(R400="SI",dati!$AY$8,0)</f>
        <v>0</v>
      </c>
      <c r="CC400" s="103" t="str">
        <f t="shared" si="32"/>
        <v xml:space="preserve"> XX XX XX</v>
      </c>
      <c r="CD400" s="104" t="e">
        <f>LOOKUP(CC400,dati!$BC$4:$BD$9)</f>
        <v>#N/A</v>
      </c>
      <c r="CE400" s="105" t="e">
        <f>LOOKUP(L400,dati!BE401:BF419)</f>
        <v>#N/A</v>
      </c>
    </row>
    <row r="401" spans="1:83" ht="30" customHeight="1" x14ac:dyDescent="0.25">
      <c r="A401" s="209">
        <f t="shared" si="29"/>
        <v>398</v>
      </c>
      <c r="B401" s="179"/>
      <c r="C401" s="192"/>
      <c r="D401" s="193"/>
      <c r="E401" s="194"/>
      <c r="F401" s="200"/>
      <c r="G401" s="186"/>
      <c r="H401" s="186"/>
      <c r="I401" s="186"/>
      <c r="J401" s="186"/>
      <c r="K401" s="187" t="str">
        <f>IF(L401="","",LOOKUP(L401,dati!$BE$5:$BF$27))</f>
        <v/>
      </c>
      <c r="L401" s="187"/>
      <c r="M401" s="188"/>
      <c r="N401" s="186"/>
      <c r="O401" s="186" t="s">
        <v>947</v>
      </c>
      <c r="P401" s="186" t="s">
        <v>947</v>
      </c>
      <c r="Q401" s="186" t="s">
        <v>947</v>
      </c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9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7"/>
      <c r="AS401" s="187"/>
      <c r="AT401" s="187"/>
      <c r="AU401" s="187">
        <f t="shared" si="30"/>
        <v>0</v>
      </c>
      <c r="AV401" s="187" t="e">
        <f>IF(AU401="","",LOOKUP(AU401,dati!$AY$4:$AZ$8))</f>
        <v>#N/A</v>
      </c>
      <c r="AW401" s="190" t="e">
        <f t="shared" si="31"/>
        <v>#N/A</v>
      </c>
      <c r="AX401" s="191"/>
      <c r="AY401" s="191"/>
      <c r="AZ401" s="206"/>
      <c r="BA401" s="102">
        <f>LOOKUP(O401,dati!$I$4:$J$6)</f>
        <v>0</v>
      </c>
      <c r="BB401" s="102">
        <f>LOOKUP(P401,dati!$K$4:$L$6)</f>
        <v>0</v>
      </c>
      <c r="BC401" s="102">
        <f>LOOKUP(Q401,dati!$M$4:$N$6)</f>
        <v>0</v>
      </c>
      <c r="BD401" s="102" t="e">
        <f>LOOKUP(R401,dati!$O$4:$P$6)</f>
        <v>#N/A</v>
      </c>
      <c r="BE401" s="102" t="e">
        <f>LOOKUP(S401,dati!$Q$4:$R$6)</f>
        <v>#N/A</v>
      </c>
      <c r="BF401" s="102" t="e">
        <f>LOOKUP(V401,dati!$S$4:$T$5)</f>
        <v>#N/A</v>
      </c>
      <c r="BG401" s="102" t="e">
        <f>LOOKUP(W401,dati!$U$4:$V$5)</f>
        <v>#N/A</v>
      </c>
      <c r="BH401" s="102" t="e">
        <f>LOOKUP(X401,dati!$W$4:$X$5)</f>
        <v>#N/A</v>
      </c>
      <c r="BI401" s="102" t="e">
        <f>LOOKUP(Y401,dati!$Y$4:$Z$5)</f>
        <v>#N/A</v>
      </c>
      <c r="BJ401" s="102" t="e">
        <f>LOOKUP(Z401,dati!$AA$4:$AB$6)</f>
        <v>#N/A</v>
      </c>
      <c r="BK401" s="102" t="e">
        <f>LOOKUP(AB401,dati!$AC$4:$AD$6)</f>
        <v>#N/A</v>
      </c>
      <c r="BL401" s="102" t="e">
        <f>LOOKUP(AE401,dati!$AE$4:$AF$5)</f>
        <v>#N/A</v>
      </c>
      <c r="BM401" s="102" t="e">
        <f>LOOKUP(AF401,dati!$AG$4:$AH$5)</f>
        <v>#N/A</v>
      </c>
      <c r="BN401" s="102" t="e">
        <f>LOOKUP(AG401,dati!$AI$4:$AJ$6)</f>
        <v>#N/A</v>
      </c>
      <c r="BO401" s="102" t="e">
        <f>LOOKUP(AI401,dati!$AK$4:$AL$5)</f>
        <v>#N/A</v>
      </c>
      <c r="BP401" s="102" t="e">
        <f>LOOKUP(AJ401,dati!$AM$4:$AN$5)</f>
        <v>#N/A</v>
      </c>
      <c r="BQ401" s="102" t="e">
        <f>LOOKUP(AK401,dati!$AO$4:$AP$6)</f>
        <v>#N/A</v>
      </c>
      <c r="BR401" s="102" t="str">
        <f>IF(AL401="","#N/D",LOOKUP(AL401,dati!$AQ$4:$AR$6))</f>
        <v>#N/D</v>
      </c>
      <c r="BS401" s="102" t="e">
        <f>LOOKUP(AN401,dati!$AS$4:$AT$5)</f>
        <v>#N/A</v>
      </c>
      <c r="BT401" s="102" t="e">
        <f>LOOKUP(AO401,dati!$AU$4:$AV$5)</f>
        <v>#N/A</v>
      </c>
      <c r="BV401" s="102">
        <f>IF(AND(R401="NO",Q401="SI",P401="SI",O401="SI"),dati!$AY$4,0)</f>
        <v>0</v>
      </c>
      <c r="BW401" s="102">
        <f>IF(AND(R401="NO",Q401="SI",P401="NO",O401="SI"),dati!$AY$5,0)</f>
        <v>0</v>
      </c>
      <c r="BX401" s="102">
        <f>IF(AND(R401="NO",Q401="SI",P401="SI",O401="NO"),dati!$AY$5,0)</f>
        <v>0</v>
      </c>
      <c r="BY401" s="102">
        <f>IF(AND(R401="NO",Q401="SI",P401="NO",O401="NO"),dati!$AY$6,0)</f>
        <v>0</v>
      </c>
      <c r="BZ401" s="102">
        <f>IF(AND(R401="NO",Q401="NO"),dati!$AY$7,0)</f>
        <v>0</v>
      </c>
      <c r="CA401" s="102">
        <f>IF(R401="SI",dati!$AY$8,0)</f>
        <v>0</v>
      </c>
      <c r="CC401" s="103" t="str">
        <f t="shared" si="32"/>
        <v xml:space="preserve"> XX XX XX</v>
      </c>
      <c r="CD401" s="104" t="e">
        <f>LOOKUP(CC401,dati!$BC$4:$BD$9)</f>
        <v>#N/A</v>
      </c>
      <c r="CE401" s="105" t="e">
        <f>LOOKUP(L401,dati!BE402:BF420)</f>
        <v>#N/A</v>
      </c>
    </row>
    <row r="402" spans="1:83" ht="30" customHeight="1" x14ac:dyDescent="0.25">
      <c r="A402" s="209">
        <f t="shared" si="29"/>
        <v>399</v>
      </c>
      <c r="B402" s="179"/>
      <c r="C402" s="192"/>
      <c r="D402" s="193"/>
      <c r="E402" s="194"/>
      <c r="F402" s="200"/>
      <c r="G402" s="186"/>
      <c r="H402" s="186"/>
      <c r="I402" s="186"/>
      <c r="J402" s="186"/>
      <c r="K402" s="187" t="str">
        <f>IF(L402="","",LOOKUP(L402,dati!$BE$5:$BF$27))</f>
        <v/>
      </c>
      <c r="L402" s="187"/>
      <c r="M402" s="188"/>
      <c r="N402" s="186"/>
      <c r="O402" s="186" t="s">
        <v>947</v>
      </c>
      <c r="P402" s="186" t="s">
        <v>947</v>
      </c>
      <c r="Q402" s="186" t="s">
        <v>947</v>
      </c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  <c r="AG402" s="186"/>
      <c r="AH402" s="189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7"/>
      <c r="AS402" s="187"/>
      <c r="AT402" s="187"/>
      <c r="AU402" s="187">
        <f t="shared" si="30"/>
        <v>0</v>
      </c>
      <c r="AV402" s="187" t="e">
        <f>IF(AU402="","",LOOKUP(AU402,dati!$AY$4:$AZ$8))</f>
        <v>#N/A</v>
      </c>
      <c r="AW402" s="190" t="e">
        <f t="shared" si="31"/>
        <v>#N/A</v>
      </c>
      <c r="AX402" s="191"/>
      <c r="AY402" s="191"/>
      <c r="AZ402" s="206"/>
      <c r="BA402" s="102">
        <f>LOOKUP(O402,dati!$I$4:$J$6)</f>
        <v>0</v>
      </c>
      <c r="BB402" s="102">
        <f>LOOKUP(P402,dati!$K$4:$L$6)</f>
        <v>0</v>
      </c>
      <c r="BC402" s="102">
        <f>LOOKUP(Q402,dati!$M$4:$N$6)</f>
        <v>0</v>
      </c>
      <c r="BD402" s="102" t="e">
        <f>LOOKUP(R402,dati!$O$4:$P$6)</f>
        <v>#N/A</v>
      </c>
      <c r="BE402" s="102" t="e">
        <f>LOOKUP(S402,dati!$Q$4:$R$6)</f>
        <v>#N/A</v>
      </c>
      <c r="BF402" s="102" t="e">
        <f>LOOKUP(V402,dati!$S$4:$T$5)</f>
        <v>#N/A</v>
      </c>
      <c r="BG402" s="102" t="e">
        <f>LOOKUP(W402,dati!$U$4:$V$5)</f>
        <v>#N/A</v>
      </c>
      <c r="BH402" s="102" t="e">
        <f>LOOKUP(X402,dati!$W$4:$X$5)</f>
        <v>#N/A</v>
      </c>
      <c r="BI402" s="102" t="e">
        <f>LOOKUP(Y402,dati!$Y$4:$Z$5)</f>
        <v>#N/A</v>
      </c>
      <c r="BJ402" s="102" t="e">
        <f>LOOKUP(Z402,dati!$AA$4:$AB$6)</f>
        <v>#N/A</v>
      </c>
      <c r="BK402" s="102" t="e">
        <f>LOOKUP(AB402,dati!$AC$4:$AD$6)</f>
        <v>#N/A</v>
      </c>
      <c r="BL402" s="102" t="e">
        <f>LOOKUP(AE402,dati!$AE$4:$AF$5)</f>
        <v>#N/A</v>
      </c>
      <c r="BM402" s="102" t="e">
        <f>LOOKUP(AF402,dati!$AG$4:$AH$5)</f>
        <v>#N/A</v>
      </c>
      <c r="BN402" s="102" t="e">
        <f>LOOKUP(AG402,dati!$AI$4:$AJ$6)</f>
        <v>#N/A</v>
      </c>
      <c r="BO402" s="102" t="e">
        <f>LOOKUP(AI402,dati!$AK$4:$AL$5)</f>
        <v>#N/A</v>
      </c>
      <c r="BP402" s="102" t="e">
        <f>LOOKUP(AJ402,dati!$AM$4:$AN$5)</f>
        <v>#N/A</v>
      </c>
      <c r="BQ402" s="102" t="e">
        <f>LOOKUP(AK402,dati!$AO$4:$AP$6)</f>
        <v>#N/A</v>
      </c>
      <c r="BR402" s="102" t="str">
        <f>IF(AL402="","#N/D",LOOKUP(AL402,dati!$AQ$4:$AR$6))</f>
        <v>#N/D</v>
      </c>
      <c r="BS402" s="102" t="e">
        <f>LOOKUP(AN402,dati!$AS$4:$AT$5)</f>
        <v>#N/A</v>
      </c>
      <c r="BT402" s="102" t="e">
        <f>LOOKUP(AO402,dati!$AU$4:$AV$5)</f>
        <v>#N/A</v>
      </c>
      <c r="BV402" s="102">
        <f>IF(AND(R402="NO",Q402="SI",P402="SI",O402="SI"),dati!$AY$4,0)</f>
        <v>0</v>
      </c>
      <c r="BW402" s="102">
        <f>IF(AND(R402="NO",Q402="SI",P402="NO",O402="SI"),dati!$AY$5,0)</f>
        <v>0</v>
      </c>
      <c r="BX402" s="102">
        <f>IF(AND(R402="NO",Q402="SI",P402="SI",O402="NO"),dati!$AY$5,0)</f>
        <v>0</v>
      </c>
      <c r="BY402" s="102">
        <f>IF(AND(R402="NO",Q402="SI",P402="NO",O402="NO"),dati!$AY$6,0)</f>
        <v>0</v>
      </c>
      <c r="BZ402" s="102">
        <f>IF(AND(R402="NO",Q402="NO"),dati!$AY$7,0)</f>
        <v>0</v>
      </c>
      <c r="CA402" s="102">
        <f>IF(R402="SI",dati!$AY$8,0)</f>
        <v>0</v>
      </c>
      <c r="CC402" s="103" t="str">
        <f t="shared" si="32"/>
        <v xml:space="preserve"> XX XX XX</v>
      </c>
      <c r="CD402" s="104" t="e">
        <f>LOOKUP(CC402,dati!$BC$4:$BD$9)</f>
        <v>#N/A</v>
      </c>
      <c r="CE402" s="105" t="e">
        <f>LOOKUP(L402,dati!BE403:BF421)</f>
        <v>#N/A</v>
      </c>
    </row>
    <row r="403" spans="1:83" ht="30" customHeight="1" x14ac:dyDescent="0.25">
      <c r="A403" s="209">
        <f t="shared" si="29"/>
        <v>400</v>
      </c>
      <c r="B403" s="179"/>
      <c r="C403" s="192"/>
      <c r="D403" s="193"/>
      <c r="E403" s="194"/>
      <c r="F403" s="200"/>
      <c r="G403" s="186"/>
      <c r="H403" s="186"/>
      <c r="I403" s="186"/>
      <c r="J403" s="186"/>
      <c r="K403" s="187" t="str">
        <f>IF(L403="","",LOOKUP(L403,dati!$BE$5:$BF$27))</f>
        <v/>
      </c>
      <c r="L403" s="187"/>
      <c r="M403" s="188"/>
      <c r="N403" s="186"/>
      <c r="O403" s="186" t="s">
        <v>947</v>
      </c>
      <c r="P403" s="186" t="s">
        <v>947</v>
      </c>
      <c r="Q403" s="186" t="s">
        <v>947</v>
      </c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  <c r="AG403" s="186"/>
      <c r="AH403" s="189"/>
      <c r="AI403" s="186"/>
      <c r="AJ403" s="186"/>
      <c r="AK403" s="186"/>
      <c r="AL403" s="186"/>
      <c r="AM403" s="186"/>
      <c r="AN403" s="186"/>
      <c r="AO403" s="186"/>
      <c r="AP403" s="186"/>
      <c r="AQ403" s="186"/>
      <c r="AR403" s="187"/>
      <c r="AS403" s="187"/>
      <c r="AT403" s="187"/>
      <c r="AU403" s="187">
        <f t="shared" si="30"/>
        <v>0</v>
      </c>
      <c r="AV403" s="187" t="e">
        <f>IF(AU403="","",LOOKUP(AU403,dati!$AY$4:$AZ$8))</f>
        <v>#N/A</v>
      </c>
      <c r="AW403" s="190" t="e">
        <f t="shared" si="31"/>
        <v>#N/A</v>
      </c>
      <c r="AX403" s="191"/>
      <c r="AY403" s="191"/>
      <c r="AZ403" s="206"/>
      <c r="BA403" s="102">
        <f>LOOKUP(O403,dati!$I$4:$J$6)</f>
        <v>0</v>
      </c>
      <c r="BB403" s="102">
        <f>LOOKUP(P403,dati!$K$4:$L$6)</f>
        <v>0</v>
      </c>
      <c r="BC403" s="102">
        <f>LOOKUP(Q403,dati!$M$4:$N$6)</f>
        <v>0</v>
      </c>
      <c r="BD403" s="102" t="e">
        <f>LOOKUP(R403,dati!$O$4:$P$6)</f>
        <v>#N/A</v>
      </c>
      <c r="BE403" s="102" t="e">
        <f>LOOKUP(S403,dati!$Q$4:$R$6)</f>
        <v>#N/A</v>
      </c>
      <c r="BF403" s="102" t="e">
        <f>LOOKUP(V403,dati!$S$4:$T$5)</f>
        <v>#N/A</v>
      </c>
      <c r="BG403" s="102" t="e">
        <f>LOOKUP(W403,dati!$U$4:$V$5)</f>
        <v>#N/A</v>
      </c>
      <c r="BH403" s="102" t="e">
        <f>LOOKUP(X403,dati!$W$4:$X$5)</f>
        <v>#N/A</v>
      </c>
      <c r="BI403" s="102" t="e">
        <f>LOOKUP(Y403,dati!$Y$4:$Z$5)</f>
        <v>#N/A</v>
      </c>
      <c r="BJ403" s="102" t="e">
        <f>LOOKUP(Z403,dati!$AA$4:$AB$6)</f>
        <v>#N/A</v>
      </c>
      <c r="BK403" s="102" t="e">
        <f>LOOKUP(AB403,dati!$AC$4:$AD$6)</f>
        <v>#N/A</v>
      </c>
      <c r="BL403" s="102" t="e">
        <f>LOOKUP(AE403,dati!$AE$4:$AF$5)</f>
        <v>#N/A</v>
      </c>
      <c r="BM403" s="102" t="e">
        <f>LOOKUP(AF403,dati!$AG$4:$AH$5)</f>
        <v>#N/A</v>
      </c>
      <c r="BN403" s="102" t="e">
        <f>LOOKUP(AG403,dati!$AI$4:$AJ$6)</f>
        <v>#N/A</v>
      </c>
      <c r="BO403" s="102" t="e">
        <f>LOOKUP(AI403,dati!$AK$4:$AL$5)</f>
        <v>#N/A</v>
      </c>
      <c r="BP403" s="102" t="e">
        <f>LOOKUP(AJ403,dati!$AM$4:$AN$5)</f>
        <v>#N/A</v>
      </c>
      <c r="BQ403" s="102" t="e">
        <f>LOOKUP(AK403,dati!$AO$4:$AP$6)</f>
        <v>#N/A</v>
      </c>
      <c r="BR403" s="102" t="str">
        <f>IF(AL403="","#N/D",LOOKUP(AL403,dati!$AQ$4:$AR$6))</f>
        <v>#N/D</v>
      </c>
      <c r="BS403" s="102" t="e">
        <f>LOOKUP(AN403,dati!$AS$4:$AT$5)</f>
        <v>#N/A</v>
      </c>
      <c r="BT403" s="102" t="e">
        <f>LOOKUP(AO403,dati!$AU$4:$AV$5)</f>
        <v>#N/A</v>
      </c>
      <c r="BV403" s="102">
        <f>IF(AND(R403="NO",Q403="SI",P403="SI",O403="SI"),dati!$AY$4,0)</f>
        <v>0</v>
      </c>
      <c r="BW403" s="102">
        <f>IF(AND(R403="NO",Q403="SI",P403="NO",O403="SI"),dati!$AY$5,0)</f>
        <v>0</v>
      </c>
      <c r="BX403" s="102">
        <f>IF(AND(R403="NO",Q403="SI",P403="SI",O403="NO"),dati!$AY$5,0)</f>
        <v>0</v>
      </c>
      <c r="BY403" s="102">
        <f>IF(AND(R403="NO",Q403="SI",P403="NO",O403="NO"),dati!$AY$6,0)</f>
        <v>0</v>
      </c>
      <c r="BZ403" s="102">
        <f>IF(AND(R403="NO",Q403="NO"),dati!$AY$7,0)</f>
        <v>0</v>
      </c>
      <c r="CA403" s="102">
        <f>IF(R403="SI",dati!$AY$8,0)</f>
        <v>0</v>
      </c>
      <c r="CC403" s="103" t="str">
        <f t="shared" si="32"/>
        <v xml:space="preserve"> XX XX XX</v>
      </c>
      <c r="CD403" s="104" t="e">
        <f>LOOKUP(CC403,dati!$BC$4:$BD$9)</f>
        <v>#N/A</v>
      </c>
      <c r="CE403" s="105" t="e">
        <f>LOOKUP(L403,dati!BE404:BF422)</f>
        <v>#N/A</v>
      </c>
    </row>
    <row r="404" spans="1:83" ht="30" customHeight="1" x14ac:dyDescent="0.25">
      <c r="A404" s="209">
        <f t="shared" si="29"/>
        <v>401</v>
      </c>
      <c r="B404" s="179"/>
      <c r="C404" s="192"/>
      <c r="D404" s="193"/>
      <c r="E404" s="194"/>
      <c r="F404" s="200"/>
      <c r="G404" s="186"/>
      <c r="H404" s="186"/>
      <c r="I404" s="186"/>
      <c r="J404" s="186"/>
      <c r="K404" s="187" t="str">
        <f>IF(L404="","",LOOKUP(L404,dati!$BE$5:$BF$27))</f>
        <v/>
      </c>
      <c r="L404" s="187"/>
      <c r="M404" s="188"/>
      <c r="N404" s="186"/>
      <c r="O404" s="186" t="s">
        <v>947</v>
      </c>
      <c r="P404" s="186" t="s">
        <v>947</v>
      </c>
      <c r="Q404" s="186" t="s">
        <v>947</v>
      </c>
      <c r="R404" s="186"/>
      <c r="S404" s="186"/>
      <c r="T404" s="186"/>
      <c r="U404" s="186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  <c r="AG404" s="186"/>
      <c r="AH404" s="189"/>
      <c r="AI404" s="186"/>
      <c r="AJ404" s="186"/>
      <c r="AK404" s="186"/>
      <c r="AL404" s="186"/>
      <c r="AM404" s="186"/>
      <c r="AN404" s="186"/>
      <c r="AO404" s="186"/>
      <c r="AP404" s="186"/>
      <c r="AQ404" s="186"/>
      <c r="AR404" s="187"/>
      <c r="AS404" s="187"/>
      <c r="AT404" s="187"/>
      <c r="AU404" s="187">
        <f t="shared" si="30"/>
        <v>0</v>
      </c>
      <c r="AV404" s="187" t="e">
        <f>IF(AU404="","",LOOKUP(AU404,dati!$AY$4:$AZ$8))</f>
        <v>#N/A</v>
      </c>
      <c r="AW404" s="190" t="e">
        <f t="shared" si="31"/>
        <v>#N/A</v>
      </c>
      <c r="AX404" s="191"/>
      <c r="AY404" s="191"/>
      <c r="AZ404" s="206"/>
      <c r="BA404" s="102">
        <f>LOOKUP(O404,dati!$I$4:$J$6)</f>
        <v>0</v>
      </c>
      <c r="BB404" s="102">
        <f>LOOKUP(P404,dati!$K$4:$L$6)</f>
        <v>0</v>
      </c>
      <c r="BC404" s="102">
        <f>LOOKUP(Q404,dati!$M$4:$N$6)</f>
        <v>0</v>
      </c>
      <c r="BD404" s="102" t="e">
        <f>LOOKUP(R404,dati!$O$4:$P$6)</f>
        <v>#N/A</v>
      </c>
      <c r="BE404" s="102" t="e">
        <f>LOOKUP(S404,dati!$Q$4:$R$6)</f>
        <v>#N/A</v>
      </c>
      <c r="BF404" s="102" t="e">
        <f>LOOKUP(V404,dati!$S$4:$T$5)</f>
        <v>#N/A</v>
      </c>
      <c r="BG404" s="102" t="e">
        <f>LOOKUP(W404,dati!$U$4:$V$5)</f>
        <v>#N/A</v>
      </c>
      <c r="BH404" s="102" t="e">
        <f>LOOKUP(X404,dati!$W$4:$X$5)</f>
        <v>#N/A</v>
      </c>
      <c r="BI404" s="102" t="e">
        <f>LOOKUP(Y404,dati!$Y$4:$Z$5)</f>
        <v>#N/A</v>
      </c>
      <c r="BJ404" s="102" t="e">
        <f>LOOKUP(Z404,dati!$AA$4:$AB$6)</f>
        <v>#N/A</v>
      </c>
      <c r="BK404" s="102" t="e">
        <f>LOOKUP(AB404,dati!$AC$4:$AD$6)</f>
        <v>#N/A</v>
      </c>
      <c r="BL404" s="102" t="e">
        <f>LOOKUP(AE404,dati!$AE$4:$AF$5)</f>
        <v>#N/A</v>
      </c>
      <c r="BM404" s="102" t="e">
        <f>LOOKUP(AF404,dati!$AG$4:$AH$5)</f>
        <v>#N/A</v>
      </c>
      <c r="BN404" s="102" t="e">
        <f>LOOKUP(AG404,dati!$AI$4:$AJ$6)</f>
        <v>#N/A</v>
      </c>
      <c r="BO404" s="102" t="e">
        <f>LOOKUP(AI404,dati!$AK$4:$AL$5)</f>
        <v>#N/A</v>
      </c>
      <c r="BP404" s="102" t="e">
        <f>LOOKUP(AJ404,dati!$AM$4:$AN$5)</f>
        <v>#N/A</v>
      </c>
      <c r="BQ404" s="102" t="e">
        <f>LOOKUP(AK404,dati!$AO$4:$AP$6)</f>
        <v>#N/A</v>
      </c>
      <c r="BR404" s="102" t="str">
        <f>IF(AL404="","#N/D",LOOKUP(AL404,dati!$AQ$4:$AR$6))</f>
        <v>#N/D</v>
      </c>
      <c r="BS404" s="102" t="e">
        <f>LOOKUP(AN404,dati!$AS$4:$AT$5)</f>
        <v>#N/A</v>
      </c>
      <c r="BT404" s="102" t="e">
        <f>LOOKUP(AO404,dati!$AU$4:$AV$5)</f>
        <v>#N/A</v>
      </c>
      <c r="BV404" s="102">
        <f>IF(AND(R404="NO",Q404="SI",P404="SI",O404="SI"),dati!$AY$4,0)</f>
        <v>0</v>
      </c>
      <c r="BW404" s="102">
        <f>IF(AND(R404="NO",Q404="SI",P404="NO",O404="SI"),dati!$AY$5,0)</f>
        <v>0</v>
      </c>
      <c r="BX404" s="102">
        <f>IF(AND(R404="NO",Q404="SI",P404="SI",O404="NO"),dati!$AY$5,0)</f>
        <v>0</v>
      </c>
      <c r="BY404" s="102">
        <f>IF(AND(R404="NO",Q404="SI",P404="NO",O404="NO"),dati!$AY$6,0)</f>
        <v>0</v>
      </c>
      <c r="BZ404" s="102">
        <f>IF(AND(R404="NO",Q404="NO"),dati!$AY$7,0)</f>
        <v>0</v>
      </c>
      <c r="CA404" s="102">
        <f>IF(R404="SI",dati!$AY$8,0)</f>
        <v>0</v>
      </c>
      <c r="CC404" s="103" t="str">
        <f t="shared" si="32"/>
        <v xml:space="preserve"> XX XX XX</v>
      </c>
      <c r="CD404" s="104" t="e">
        <f>LOOKUP(CC404,dati!$BC$4:$BD$9)</f>
        <v>#N/A</v>
      </c>
      <c r="CE404" s="105" t="e">
        <f>LOOKUP(L404,dati!BE405:BF423)</f>
        <v>#N/A</v>
      </c>
    </row>
    <row r="405" spans="1:83" ht="30" customHeight="1" x14ac:dyDescent="0.25">
      <c r="A405" s="209">
        <f t="shared" si="29"/>
        <v>402</v>
      </c>
      <c r="B405" s="179"/>
      <c r="C405" s="192"/>
      <c r="D405" s="193"/>
      <c r="E405" s="194"/>
      <c r="F405" s="200"/>
      <c r="G405" s="186"/>
      <c r="H405" s="186"/>
      <c r="I405" s="186"/>
      <c r="J405" s="186"/>
      <c r="K405" s="187" t="str">
        <f>IF(L405="","",LOOKUP(L405,dati!$BE$5:$BF$27))</f>
        <v/>
      </c>
      <c r="L405" s="187"/>
      <c r="M405" s="188"/>
      <c r="N405" s="186"/>
      <c r="O405" s="186" t="s">
        <v>947</v>
      </c>
      <c r="P405" s="186" t="s">
        <v>947</v>
      </c>
      <c r="Q405" s="186" t="s">
        <v>947</v>
      </c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86"/>
      <c r="AC405" s="186"/>
      <c r="AD405" s="186"/>
      <c r="AE405" s="186"/>
      <c r="AF405" s="186"/>
      <c r="AG405" s="186"/>
      <c r="AH405" s="189"/>
      <c r="AI405" s="186"/>
      <c r="AJ405" s="186"/>
      <c r="AK405" s="186"/>
      <c r="AL405" s="186"/>
      <c r="AM405" s="186"/>
      <c r="AN405" s="186"/>
      <c r="AO405" s="186"/>
      <c r="AP405" s="186"/>
      <c r="AQ405" s="186"/>
      <c r="AR405" s="187"/>
      <c r="AS405" s="187"/>
      <c r="AT405" s="187"/>
      <c r="AU405" s="187">
        <f t="shared" si="30"/>
        <v>0</v>
      </c>
      <c r="AV405" s="187" t="e">
        <f>IF(AU405="","",LOOKUP(AU405,dati!$AY$4:$AZ$8))</f>
        <v>#N/A</v>
      </c>
      <c r="AW405" s="190" t="e">
        <f t="shared" si="31"/>
        <v>#N/A</v>
      </c>
      <c r="AX405" s="191"/>
      <c r="AY405" s="191"/>
      <c r="AZ405" s="206"/>
      <c r="BA405" s="102">
        <f>LOOKUP(O405,dati!$I$4:$J$6)</f>
        <v>0</v>
      </c>
      <c r="BB405" s="102">
        <f>LOOKUP(P405,dati!$K$4:$L$6)</f>
        <v>0</v>
      </c>
      <c r="BC405" s="102">
        <f>LOOKUP(Q405,dati!$M$4:$N$6)</f>
        <v>0</v>
      </c>
      <c r="BD405" s="102" t="e">
        <f>LOOKUP(R405,dati!$O$4:$P$6)</f>
        <v>#N/A</v>
      </c>
      <c r="BE405" s="102" t="e">
        <f>LOOKUP(S405,dati!$Q$4:$R$6)</f>
        <v>#N/A</v>
      </c>
      <c r="BF405" s="102" t="e">
        <f>LOOKUP(V405,dati!$S$4:$T$5)</f>
        <v>#N/A</v>
      </c>
      <c r="BG405" s="102" t="e">
        <f>LOOKUP(W405,dati!$U$4:$V$5)</f>
        <v>#N/A</v>
      </c>
      <c r="BH405" s="102" t="e">
        <f>LOOKUP(X405,dati!$W$4:$X$5)</f>
        <v>#N/A</v>
      </c>
      <c r="BI405" s="102" t="e">
        <f>LOOKUP(Y405,dati!$Y$4:$Z$5)</f>
        <v>#N/A</v>
      </c>
      <c r="BJ405" s="102" t="e">
        <f>LOOKUP(Z405,dati!$AA$4:$AB$6)</f>
        <v>#N/A</v>
      </c>
      <c r="BK405" s="102" t="e">
        <f>LOOKUP(AB405,dati!$AC$4:$AD$6)</f>
        <v>#N/A</v>
      </c>
      <c r="BL405" s="102" t="e">
        <f>LOOKUP(AE405,dati!$AE$4:$AF$5)</f>
        <v>#N/A</v>
      </c>
      <c r="BM405" s="102" t="e">
        <f>LOOKUP(AF405,dati!$AG$4:$AH$5)</f>
        <v>#N/A</v>
      </c>
      <c r="BN405" s="102" t="e">
        <f>LOOKUP(AG405,dati!$AI$4:$AJ$6)</f>
        <v>#N/A</v>
      </c>
      <c r="BO405" s="102" t="e">
        <f>LOOKUP(AI405,dati!$AK$4:$AL$5)</f>
        <v>#N/A</v>
      </c>
      <c r="BP405" s="102" t="e">
        <f>LOOKUP(AJ405,dati!$AM$4:$AN$5)</f>
        <v>#N/A</v>
      </c>
      <c r="BQ405" s="102" t="e">
        <f>LOOKUP(AK405,dati!$AO$4:$AP$6)</f>
        <v>#N/A</v>
      </c>
      <c r="BR405" s="102" t="str">
        <f>IF(AL405="","#N/D",LOOKUP(AL405,dati!$AQ$4:$AR$6))</f>
        <v>#N/D</v>
      </c>
      <c r="BS405" s="102" t="e">
        <f>LOOKUP(AN405,dati!$AS$4:$AT$5)</f>
        <v>#N/A</v>
      </c>
      <c r="BT405" s="102" t="e">
        <f>LOOKUP(AO405,dati!$AU$4:$AV$5)</f>
        <v>#N/A</v>
      </c>
      <c r="BV405" s="102">
        <f>IF(AND(R405="NO",Q405="SI",P405="SI",O405="SI"),dati!$AY$4,0)</f>
        <v>0</v>
      </c>
      <c r="BW405" s="102">
        <f>IF(AND(R405="NO",Q405="SI",P405="NO",O405="SI"),dati!$AY$5,0)</f>
        <v>0</v>
      </c>
      <c r="BX405" s="102">
        <f>IF(AND(R405="NO",Q405="SI",P405="SI",O405="NO"),dati!$AY$5,0)</f>
        <v>0</v>
      </c>
      <c r="BY405" s="102">
        <f>IF(AND(R405="NO",Q405="SI",P405="NO",O405="NO"),dati!$AY$6,0)</f>
        <v>0</v>
      </c>
      <c r="BZ405" s="102">
        <f>IF(AND(R405="NO",Q405="NO"),dati!$AY$7,0)</f>
        <v>0</v>
      </c>
      <c r="CA405" s="102">
        <f>IF(R405="SI",dati!$AY$8,0)</f>
        <v>0</v>
      </c>
      <c r="CC405" s="103" t="str">
        <f t="shared" si="32"/>
        <v xml:space="preserve"> XX XX XX</v>
      </c>
      <c r="CD405" s="104" t="e">
        <f>LOOKUP(CC405,dati!$BC$4:$BD$9)</f>
        <v>#N/A</v>
      </c>
      <c r="CE405" s="105" t="e">
        <f>LOOKUP(L405,dati!BE406:BF424)</f>
        <v>#N/A</v>
      </c>
    </row>
    <row r="406" spans="1:83" ht="30" customHeight="1" x14ac:dyDescent="0.25">
      <c r="A406" s="209">
        <f t="shared" si="29"/>
        <v>403</v>
      </c>
      <c r="B406" s="179"/>
      <c r="C406" s="192"/>
      <c r="D406" s="193"/>
      <c r="E406" s="194"/>
      <c r="F406" s="200"/>
      <c r="G406" s="186"/>
      <c r="H406" s="186"/>
      <c r="I406" s="186"/>
      <c r="J406" s="186"/>
      <c r="K406" s="187" t="str">
        <f>IF(L406="","",LOOKUP(L406,dati!$BE$5:$BF$27))</f>
        <v/>
      </c>
      <c r="L406" s="187"/>
      <c r="M406" s="188"/>
      <c r="N406" s="186"/>
      <c r="O406" s="186" t="s">
        <v>947</v>
      </c>
      <c r="P406" s="186" t="s">
        <v>947</v>
      </c>
      <c r="Q406" s="186" t="s">
        <v>947</v>
      </c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86"/>
      <c r="AC406" s="186"/>
      <c r="AD406" s="186"/>
      <c r="AE406" s="186"/>
      <c r="AF406" s="186"/>
      <c r="AG406" s="186"/>
      <c r="AH406" s="189"/>
      <c r="AI406" s="186"/>
      <c r="AJ406" s="186"/>
      <c r="AK406" s="186"/>
      <c r="AL406" s="186"/>
      <c r="AM406" s="186"/>
      <c r="AN406" s="186"/>
      <c r="AO406" s="186"/>
      <c r="AP406" s="186"/>
      <c r="AQ406" s="186"/>
      <c r="AR406" s="187"/>
      <c r="AS406" s="187"/>
      <c r="AT406" s="187"/>
      <c r="AU406" s="187">
        <f t="shared" si="30"/>
        <v>0</v>
      </c>
      <c r="AV406" s="187" t="e">
        <f>IF(AU406="","",LOOKUP(AU406,dati!$AY$4:$AZ$8))</f>
        <v>#N/A</v>
      </c>
      <c r="AW406" s="190" t="e">
        <f t="shared" si="31"/>
        <v>#N/A</v>
      </c>
      <c r="AX406" s="191"/>
      <c r="AY406" s="191"/>
      <c r="AZ406" s="206"/>
      <c r="BA406" s="102">
        <f>LOOKUP(O406,dati!$I$4:$J$6)</f>
        <v>0</v>
      </c>
      <c r="BB406" s="102">
        <f>LOOKUP(P406,dati!$K$4:$L$6)</f>
        <v>0</v>
      </c>
      <c r="BC406" s="102">
        <f>LOOKUP(Q406,dati!$M$4:$N$6)</f>
        <v>0</v>
      </c>
      <c r="BD406" s="102" t="e">
        <f>LOOKUP(R406,dati!$O$4:$P$6)</f>
        <v>#N/A</v>
      </c>
      <c r="BE406" s="102" t="e">
        <f>LOOKUP(S406,dati!$Q$4:$R$6)</f>
        <v>#N/A</v>
      </c>
      <c r="BF406" s="102" t="e">
        <f>LOOKUP(V406,dati!$S$4:$T$5)</f>
        <v>#N/A</v>
      </c>
      <c r="BG406" s="102" t="e">
        <f>LOOKUP(W406,dati!$U$4:$V$5)</f>
        <v>#N/A</v>
      </c>
      <c r="BH406" s="102" t="e">
        <f>LOOKUP(X406,dati!$W$4:$X$5)</f>
        <v>#N/A</v>
      </c>
      <c r="BI406" s="102" t="e">
        <f>LOOKUP(Y406,dati!$Y$4:$Z$5)</f>
        <v>#N/A</v>
      </c>
      <c r="BJ406" s="102" t="e">
        <f>LOOKUP(Z406,dati!$AA$4:$AB$6)</f>
        <v>#N/A</v>
      </c>
      <c r="BK406" s="102" t="e">
        <f>LOOKUP(AB406,dati!$AC$4:$AD$6)</f>
        <v>#N/A</v>
      </c>
      <c r="BL406" s="102" t="e">
        <f>LOOKUP(AE406,dati!$AE$4:$AF$5)</f>
        <v>#N/A</v>
      </c>
      <c r="BM406" s="102" t="e">
        <f>LOOKUP(AF406,dati!$AG$4:$AH$5)</f>
        <v>#N/A</v>
      </c>
      <c r="BN406" s="102" t="e">
        <f>LOOKUP(AG406,dati!$AI$4:$AJ$6)</f>
        <v>#N/A</v>
      </c>
      <c r="BO406" s="102" t="e">
        <f>LOOKUP(AI406,dati!$AK$4:$AL$5)</f>
        <v>#N/A</v>
      </c>
      <c r="BP406" s="102" t="e">
        <f>LOOKUP(AJ406,dati!$AM$4:$AN$5)</f>
        <v>#N/A</v>
      </c>
      <c r="BQ406" s="102" t="e">
        <f>LOOKUP(AK406,dati!$AO$4:$AP$6)</f>
        <v>#N/A</v>
      </c>
      <c r="BR406" s="102" t="str">
        <f>IF(AL406="","#N/D",LOOKUP(AL406,dati!$AQ$4:$AR$6))</f>
        <v>#N/D</v>
      </c>
      <c r="BS406" s="102" t="e">
        <f>LOOKUP(AN406,dati!$AS$4:$AT$5)</f>
        <v>#N/A</v>
      </c>
      <c r="BT406" s="102" t="e">
        <f>LOOKUP(AO406,dati!$AU$4:$AV$5)</f>
        <v>#N/A</v>
      </c>
      <c r="BV406" s="102">
        <f>IF(AND(R406="NO",Q406="SI",P406="SI",O406="SI"),dati!$AY$4,0)</f>
        <v>0</v>
      </c>
      <c r="BW406" s="102">
        <f>IF(AND(R406="NO",Q406="SI",P406="NO",O406="SI"),dati!$AY$5,0)</f>
        <v>0</v>
      </c>
      <c r="BX406" s="102">
        <f>IF(AND(R406="NO",Q406="SI",P406="SI",O406="NO"),dati!$AY$5,0)</f>
        <v>0</v>
      </c>
      <c r="BY406" s="102">
        <f>IF(AND(R406="NO",Q406="SI",P406="NO",O406="NO"),dati!$AY$6,0)</f>
        <v>0</v>
      </c>
      <c r="BZ406" s="102">
        <f>IF(AND(R406="NO",Q406="NO"),dati!$AY$7,0)</f>
        <v>0</v>
      </c>
      <c r="CA406" s="102">
        <f>IF(R406="SI",dati!$AY$8,0)</f>
        <v>0</v>
      </c>
      <c r="CC406" s="103" t="str">
        <f t="shared" si="32"/>
        <v xml:space="preserve"> XX XX XX</v>
      </c>
      <c r="CD406" s="104" t="e">
        <f>LOOKUP(CC406,dati!$BC$4:$BD$9)</f>
        <v>#N/A</v>
      </c>
      <c r="CE406" s="105" t="e">
        <f>LOOKUP(L406,dati!BE407:BF425)</f>
        <v>#N/A</v>
      </c>
    </row>
    <row r="407" spans="1:83" ht="30" customHeight="1" x14ac:dyDescent="0.25">
      <c r="A407" s="209">
        <f t="shared" si="29"/>
        <v>404</v>
      </c>
      <c r="B407" s="179"/>
      <c r="C407" s="192"/>
      <c r="D407" s="193"/>
      <c r="E407" s="194"/>
      <c r="F407" s="200"/>
      <c r="G407" s="186"/>
      <c r="H407" s="186"/>
      <c r="I407" s="186"/>
      <c r="J407" s="186"/>
      <c r="K407" s="187" t="str">
        <f>IF(L407="","",LOOKUP(L407,dati!$BE$5:$BF$27))</f>
        <v/>
      </c>
      <c r="L407" s="187"/>
      <c r="M407" s="188"/>
      <c r="N407" s="186"/>
      <c r="O407" s="186" t="s">
        <v>947</v>
      </c>
      <c r="P407" s="186" t="s">
        <v>947</v>
      </c>
      <c r="Q407" s="186" t="s">
        <v>947</v>
      </c>
      <c r="R407" s="186"/>
      <c r="S407" s="186"/>
      <c r="T407" s="186"/>
      <c r="U407" s="186"/>
      <c r="V407" s="186"/>
      <c r="W407" s="186"/>
      <c r="X407" s="186"/>
      <c r="Y407" s="186"/>
      <c r="Z407" s="186"/>
      <c r="AA407" s="186"/>
      <c r="AB407" s="186"/>
      <c r="AC407" s="186"/>
      <c r="AD407" s="186"/>
      <c r="AE407" s="186"/>
      <c r="AF407" s="186"/>
      <c r="AG407" s="186"/>
      <c r="AH407" s="189"/>
      <c r="AI407" s="186"/>
      <c r="AJ407" s="186"/>
      <c r="AK407" s="186"/>
      <c r="AL407" s="186"/>
      <c r="AM407" s="186"/>
      <c r="AN407" s="186"/>
      <c r="AO407" s="186"/>
      <c r="AP407" s="186"/>
      <c r="AQ407" s="186"/>
      <c r="AR407" s="187"/>
      <c r="AS407" s="187"/>
      <c r="AT407" s="187"/>
      <c r="AU407" s="187">
        <f t="shared" si="30"/>
        <v>0</v>
      </c>
      <c r="AV407" s="187" t="e">
        <f>IF(AU407="","",LOOKUP(AU407,dati!$AY$4:$AZ$8))</f>
        <v>#N/A</v>
      </c>
      <c r="AW407" s="190" t="e">
        <f t="shared" si="31"/>
        <v>#N/A</v>
      </c>
      <c r="AX407" s="191"/>
      <c r="AY407" s="191"/>
      <c r="AZ407" s="206"/>
      <c r="BA407" s="102">
        <f>LOOKUP(O407,dati!$I$4:$J$6)</f>
        <v>0</v>
      </c>
      <c r="BB407" s="102">
        <f>LOOKUP(P407,dati!$K$4:$L$6)</f>
        <v>0</v>
      </c>
      <c r="BC407" s="102">
        <f>LOOKUP(Q407,dati!$M$4:$N$6)</f>
        <v>0</v>
      </c>
      <c r="BD407" s="102" t="e">
        <f>LOOKUP(R407,dati!$O$4:$P$6)</f>
        <v>#N/A</v>
      </c>
      <c r="BE407" s="102" t="e">
        <f>LOOKUP(S407,dati!$Q$4:$R$6)</f>
        <v>#N/A</v>
      </c>
      <c r="BF407" s="102" t="e">
        <f>LOOKUP(V407,dati!$S$4:$T$5)</f>
        <v>#N/A</v>
      </c>
      <c r="BG407" s="102" t="e">
        <f>LOOKUP(W407,dati!$U$4:$V$5)</f>
        <v>#N/A</v>
      </c>
      <c r="BH407" s="102" t="e">
        <f>LOOKUP(X407,dati!$W$4:$X$5)</f>
        <v>#N/A</v>
      </c>
      <c r="BI407" s="102" t="e">
        <f>LOOKUP(Y407,dati!$Y$4:$Z$5)</f>
        <v>#N/A</v>
      </c>
      <c r="BJ407" s="102" t="e">
        <f>LOOKUP(Z407,dati!$AA$4:$AB$6)</f>
        <v>#N/A</v>
      </c>
      <c r="BK407" s="102" t="e">
        <f>LOOKUP(AB407,dati!$AC$4:$AD$6)</f>
        <v>#N/A</v>
      </c>
      <c r="BL407" s="102" t="e">
        <f>LOOKUP(AE407,dati!$AE$4:$AF$5)</f>
        <v>#N/A</v>
      </c>
      <c r="BM407" s="102" t="e">
        <f>LOOKUP(AF407,dati!$AG$4:$AH$5)</f>
        <v>#N/A</v>
      </c>
      <c r="BN407" s="102" t="e">
        <f>LOOKUP(AG407,dati!$AI$4:$AJ$6)</f>
        <v>#N/A</v>
      </c>
      <c r="BO407" s="102" t="e">
        <f>LOOKUP(AI407,dati!$AK$4:$AL$5)</f>
        <v>#N/A</v>
      </c>
      <c r="BP407" s="102" t="e">
        <f>LOOKUP(AJ407,dati!$AM$4:$AN$5)</f>
        <v>#N/A</v>
      </c>
      <c r="BQ407" s="102" t="e">
        <f>LOOKUP(AK407,dati!$AO$4:$AP$6)</f>
        <v>#N/A</v>
      </c>
      <c r="BR407" s="102" t="str">
        <f>IF(AL407="","#N/D",LOOKUP(AL407,dati!$AQ$4:$AR$6))</f>
        <v>#N/D</v>
      </c>
      <c r="BS407" s="102" t="e">
        <f>LOOKUP(AN407,dati!$AS$4:$AT$5)</f>
        <v>#N/A</v>
      </c>
      <c r="BT407" s="102" t="e">
        <f>LOOKUP(AO407,dati!$AU$4:$AV$5)</f>
        <v>#N/A</v>
      </c>
      <c r="BV407" s="102">
        <f>IF(AND(R407="NO",Q407="SI",P407="SI",O407="SI"),dati!$AY$4,0)</f>
        <v>0</v>
      </c>
      <c r="BW407" s="102">
        <f>IF(AND(R407="NO",Q407="SI",P407="NO",O407="SI"),dati!$AY$5,0)</f>
        <v>0</v>
      </c>
      <c r="BX407" s="102">
        <f>IF(AND(R407="NO",Q407="SI",P407="SI",O407="NO"),dati!$AY$5,0)</f>
        <v>0</v>
      </c>
      <c r="BY407" s="102">
        <f>IF(AND(R407="NO",Q407="SI",P407="NO",O407="NO"),dati!$AY$6,0)</f>
        <v>0</v>
      </c>
      <c r="BZ407" s="102">
        <f>IF(AND(R407="NO",Q407="NO"),dati!$AY$7,0)</f>
        <v>0</v>
      </c>
      <c r="CA407" s="102">
        <f>IF(R407="SI",dati!$AY$8,0)</f>
        <v>0</v>
      </c>
      <c r="CC407" s="103" t="str">
        <f t="shared" si="32"/>
        <v xml:space="preserve"> XX XX XX</v>
      </c>
      <c r="CD407" s="104" t="e">
        <f>LOOKUP(CC407,dati!$BC$4:$BD$9)</f>
        <v>#N/A</v>
      </c>
      <c r="CE407" s="105" t="e">
        <f>LOOKUP(L407,dati!BE408:BF426)</f>
        <v>#N/A</v>
      </c>
    </row>
    <row r="408" spans="1:83" ht="30" customHeight="1" x14ac:dyDescent="0.25">
      <c r="A408" s="209">
        <f t="shared" si="29"/>
        <v>405</v>
      </c>
      <c r="B408" s="179"/>
      <c r="C408" s="192"/>
      <c r="D408" s="193"/>
      <c r="E408" s="194"/>
      <c r="F408" s="200"/>
      <c r="G408" s="186"/>
      <c r="H408" s="186"/>
      <c r="I408" s="186"/>
      <c r="J408" s="186"/>
      <c r="K408" s="187" t="str">
        <f>IF(L408="","",LOOKUP(L408,dati!$BE$5:$BF$27))</f>
        <v/>
      </c>
      <c r="L408" s="187"/>
      <c r="M408" s="188"/>
      <c r="N408" s="186"/>
      <c r="O408" s="186" t="s">
        <v>947</v>
      </c>
      <c r="P408" s="186" t="s">
        <v>947</v>
      </c>
      <c r="Q408" s="186" t="s">
        <v>947</v>
      </c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86"/>
      <c r="AC408" s="186"/>
      <c r="AD408" s="186"/>
      <c r="AE408" s="186"/>
      <c r="AF408" s="186"/>
      <c r="AG408" s="186"/>
      <c r="AH408" s="189"/>
      <c r="AI408" s="186"/>
      <c r="AJ408" s="186"/>
      <c r="AK408" s="186"/>
      <c r="AL408" s="186"/>
      <c r="AM408" s="186"/>
      <c r="AN408" s="186"/>
      <c r="AO408" s="186"/>
      <c r="AP408" s="186"/>
      <c r="AQ408" s="186"/>
      <c r="AR408" s="187"/>
      <c r="AS408" s="187"/>
      <c r="AT408" s="187"/>
      <c r="AU408" s="187">
        <f t="shared" si="30"/>
        <v>0</v>
      </c>
      <c r="AV408" s="187" t="e">
        <f>IF(AU408="","",LOOKUP(AU408,dati!$AY$4:$AZ$8))</f>
        <v>#N/A</v>
      </c>
      <c r="AW408" s="190" t="e">
        <f t="shared" si="31"/>
        <v>#N/A</v>
      </c>
      <c r="AX408" s="191"/>
      <c r="AY408" s="191"/>
      <c r="AZ408" s="206"/>
      <c r="BA408" s="102">
        <f>LOOKUP(O408,dati!$I$4:$J$6)</f>
        <v>0</v>
      </c>
      <c r="BB408" s="102">
        <f>LOOKUP(P408,dati!$K$4:$L$6)</f>
        <v>0</v>
      </c>
      <c r="BC408" s="102">
        <f>LOOKUP(Q408,dati!$M$4:$N$6)</f>
        <v>0</v>
      </c>
      <c r="BD408" s="102" t="e">
        <f>LOOKUP(R408,dati!$O$4:$P$6)</f>
        <v>#N/A</v>
      </c>
      <c r="BE408" s="102" t="e">
        <f>LOOKUP(S408,dati!$Q$4:$R$6)</f>
        <v>#N/A</v>
      </c>
      <c r="BF408" s="102" t="e">
        <f>LOOKUP(V408,dati!$S$4:$T$5)</f>
        <v>#N/A</v>
      </c>
      <c r="BG408" s="102" t="e">
        <f>LOOKUP(W408,dati!$U$4:$V$5)</f>
        <v>#N/A</v>
      </c>
      <c r="BH408" s="102" t="e">
        <f>LOOKUP(X408,dati!$W$4:$X$5)</f>
        <v>#N/A</v>
      </c>
      <c r="BI408" s="102" t="e">
        <f>LOOKUP(Y408,dati!$Y$4:$Z$5)</f>
        <v>#N/A</v>
      </c>
      <c r="BJ408" s="102" t="e">
        <f>LOOKUP(Z408,dati!$AA$4:$AB$6)</f>
        <v>#N/A</v>
      </c>
      <c r="BK408" s="102" t="e">
        <f>LOOKUP(AB408,dati!$AC$4:$AD$6)</f>
        <v>#N/A</v>
      </c>
      <c r="BL408" s="102" t="e">
        <f>LOOKUP(AE408,dati!$AE$4:$AF$5)</f>
        <v>#N/A</v>
      </c>
      <c r="BM408" s="102" t="e">
        <f>LOOKUP(AF408,dati!$AG$4:$AH$5)</f>
        <v>#N/A</v>
      </c>
      <c r="BN408" s="102" t="e">
        <f>LOOKUP(AG408,dati!$AI$4:$AJ$6)</f>
        <v>#N/A</v>
      </c>
      <c r="BO408" s="102" t="e">
        <f>LOOKUP(AI408,dati!$AK$4:$AL$5)</f>
        <v>#N/A</v>
      </c>
      <c r="BP408" s="102" t="e">
        <f>LOOKUP(AJ408,dati!$AM$4:$AN$5)</f>
        <v>#N/A</v>
      </c>
      <c r="BQ408" s="102" t="e">
        <f>LOOKUP(AK408,dati!$AO$4:$AP$6)</f>
        <v>#N/A</v>
      </c>
      <c r="BR408" s="102" t="str">
        <f>IF(AL408="","#N/D",LOOKUP(AL408,dati!$AQ$4:$AR$6))</f>
        <v>#N/D</v>
      </c>
      <c r="BS408" s="102" t="e">
        <f>LOOKUP(AN408,dati!$AS$4:$AT$5)</f>
        <v>#N/A</v>
      </c>
      <c r="BT408" s="102" t="e">
        <f>LOOKUP(AO408,dati!$AU$4:$AV$5)</f>
        <v>#N/A</v>
      </c>
      <c r="BV408" s="102">
        <f>IF(AND(R408="NO",Q408="SI",P408="SI",O408="SI"),dati!$AY$4,0)</f>
        <v>0</v>
      </c>
      <c r="BW408" s="102">
        <f>IF(AND(R408="NO",Q408="SI",P408="NO",O408="SI"),dati!$AY$5,0)</f>
        <v>0</v>
      </c>
      <c r="BX408" s="102">
        <f>IF(AND(R408="NO",Q408="SI",P408="SI",O408="NO"),dati!$AY$5,0)</f>
        <v>0</v>
      </c>
      <c r="BY408" s="102">
        <f>IF(AND(R408="NO",Q408="SI",P408="NO",O408="NO"),dati!$AY$6,0)</f>
        <v>0</v>
      </c>
      <c r="BZ408" s="102">
        <f>IF(AND(R408="NO",Q408="NO"),dati!$AY$7,0)</f>
        <v>0</v>
      </c>
      <c r="CA408" s="102">
        <f>IF(R408="SI",dati!$AY$8,0)</f>
        <v>0</v>
      </c>
      <c r="CC408" s="103" t="str">
        <f t="shared" si="32"/>
        <v xml:space="preserve"> XX XX XX</v>
      </c>
      <c r="CD408" s="104" t="e">
        <f>LOOKUP(CC408,dati!$BC$4:$BD$9)</f>
        <v>#N/A</v>
      </c>
      <c r="CE408" s="105" t="e">
        <f>LOOKUP(L408,dati!BE409:BF427)</f>
        <v>#N/A</v>
      </c>
    </row>
    <row r="409" spans="1:83" ht="30" customHeight="1" x14ac:dyDescent="0.25">
      <c r="A409" s="209">
        <f t="shared" si="29"/>
        <v>406</v>
      </c>
      <c r="B409" s="179"/>
      <c r="C409" s="192"/>
      <c r="D409" s="193"/>
      <c r="E409" s="194"/>
      <c r="F409" s="200"/>
      <c r="G409" s="186"/>
      <c r="H409" s="186"/>
      <c r="I409" s="186"/>
      <c r="J409" s="186"/>
      <c r="K409" s="187" t="str">
        <f>IF(L409="","",LOOKUP(L409,dati!$BE$5:$BF$27))</f>
        <v/>
      </c>
      <c r="L409" s="187"/>
      <c r="M409" s="188"/>
      <c r="N409" s="186"/>
      <c r="O409" s="186" t="s">
        <v>947</v>
      </c>
      <c r="P409" s="186" t="s">
        <v>947</v>
      </c>
      <c r="Q409" s="186" t="s">
        <v>947</v>
      </c>
      <c r="R409" s="186"/>
      <c r="S409" s="186"/>
      <c r="T409" s="186"/>
      <c r="U409" s="186"/>
      <c r="V409" s="186"/>
      <c r="W409" s="186"/>
      <c r="X409" s="186"/>
      <c r="Y409" s="186"/>
      <c r="Z409" s="186"/>
      <c r="AA409" s="186"/>
      <c r="AB409" s="186"/>
      <c r="AC409" s="186"/>
      <c r="AD409" s="186"/>
      <c r="AE409" s="186"/>
      <c r="AF409" s="186"/>
      <c r="AG409" s="186"/>
      <c r="AH409" s="189"/>
      <c r="AI409" s="186"/>
      <c r="AJ409" s="186"/>
      <c r="AK409" s="186"/>
      <c r="AL409" s="186"/>
      <c r="AM409" s="186"/>
      <c r="AN409" s="186"/>
      <c r="AO409" s="186"/>
      <c r="AP409" s="186"/>
      <c r="AQ409" s="186"/>
      <c r="AR409" s="187"/>
      <c r="AS409" s="187"/>
      <c r="AT409" s="187"/>
      <c r="AU409" s="187">
        <f t="shared" si="30"/>
        <v>0</v>
      </c>
      <c r="AV409" s="187" t="e">
        <f>IF(AU409="","",LOOKUP(AU409,dati!$AY$4:$AZ$8))</f>
        <v>#N/A</v>
      </c>
      <c r="AW409" s="190" t="e">
        <f t="shared" si="31"/>
        <v>#N/A</v>
      </c>
      <c r="AX409" s="191"/>
      <c r="AY409" s="191"/>
      <c r="AZ409" s="206"/>
      <c r="BA409" s="102">
        <f>LOOKUP(O409,dati!$I$4:$J$6)</f>
        <v>0</v>
      </c>
      <c r="BB409" s="102">
        <f>LOOKUP(P409,dati!$K$4:$L$6)</f>
        <v>0</v>
      </c>
      <c r="BC409" s="102">
        <f>LOOKUP(Q409,dati!$M$4:$N$6)</f>
        <v>0</v>
      </c>
      <c r="BD409" s="102" t="e">
        <f>LOOKUP(R409,dati!$O$4:$P$6)</f>
        <v>#N/A</v>
      </c>
      <c r="BE409" s="102" t="e">
        <f>LOOKUP(S409,dati!$Q$4:$R$6)</f>
        <v>#N/A</v>
      </c>
      <c r="BF409" s="102" t="e">
        <f>LOOKUP(V409,dati!$S$4:$T$5)</f>
        <v>#N/A</v>
      </c>
      <c r="BG409" s="102" t="e">
        <f>LOOKUP(W409,dati!$U$4:$V$5)</f>
        <v>#N/A</v>
      </c>
      <c r="BH409" s="102" t="e">
        <f>LOOKUP(X409,dati!$W$4:$X$5)</f>
        <v>#N/A</v>
      </c>
      <c r="BI409" s="102" t="e">
        <f>LOOKUP(Y409,dati!$Y$4:$Z$5)</f>
        <v>#N/A</v>
      </c>
      <c r="BJ409" s="102" t="e">
        <f>LOOKUP(Z409,dati!$AA$4:$AB$6)</f>
        <v>#N/A</v>
      </c>
      <c r="BK409" s="102" t="e">
        <f>LOOKUP(AB409,dati!$AC$4:$AD$6)</f>
        <v>#N/A</v>
      </c>
      <c r="BL409" s="102" t="e">
        <f>LOOKUP(AE409,dati!$AE$4:$AF$5)</f>
        <v>#N/A</v>
      </c>
      <c r="BM409" s="102" t="e">
        <f>LOOKUP(AF409,dati!$AG$4:$AH$5)</f>
        <v>#N/A</v>
      </c>
      <c r="BN409" s="102" t="e">
        <f>LOOKUP(AG409,dati!$AI$4:$AJ$6)</f>
        <v>#N/A</v>
      </c>
      <c r="BO409" s="102" t="e">
        <f>LOOKUP(AI409,dati!$AK$4:$AL$5)</f>
        <v>#N/A</v>
      </c>
      <c r="BP409" s="102" t="e">
        <f>LOOKUP(AJ409,dati!$AM$4:$AN$5)</f>
        <v>#N/A</v>
      </c>
      <c r="BQ409" s="102" t="e">
        <f>LOOKUP(AK409,dati!$AO$4:$AP$6)</f>
        <v>#N/A</v>
      </c>
      <c r="BR409" s="102" t="str">
        <f>IF(AL409="","#N/D",LOOKUP(AL409,dati!$AQ$4:$AR$6))</f>
        <v>#N/D</v>
      </c>
      <c r="BS409" s="102" t="e">
        <f>LOOKUP(AN409,dati!$AS$4:$AT$5)</f>
        <v>#N/A</v>
      </c>
      <c r="BT409" s="102" t="e">
        <f>LOOKUP(AO409,dati!$AU$4:$AV$5)</f>
        <v>#N/A</v>
      </c>
      <c r="BV409" s="102">
        <f>IF(AND(R409="NO",Q409="SI",P409="SI",O409="SI"),dati!$AY$4,0)</f>
        <v>0</v>
      </c>
      <c r="BW409" s="102">
        <f>IF(AND(R409="NO",Q409="SI",P409="NO",O409="SI"),dati!$AY$5,0)</f>
        <v>0</v>
      </c>
      <c r="BX409" s="102">
        <f>IF(AND(R409="NO",Q409="SI",P409="SI",O409="NO"),dati!$AY$5,0)</f>
        <v>0</v>
      </c>
      <c r="BY409" s="102">
        <f>IF(AND(R409="NO",Q409="SI",P409="NO",O409="NO"),dati!$AY$6,0)</f>
        <v>0</v>
      </c>
      <c r="BZ409" s="102">
        <f>IF(AND(R409="NO",Q409="NO"),dati!$AY$7,0)</f>
        <v>0</v>
      </c>
      <c r="CA409" s="102">
        <f>IF(R409="SI",dati!$AY$8,0)</f>
        <v>0</v>
      </c>
      <c r="CC409" s="103" t="str">
        <f t="shared" si="32"/>
        <v xml:space="preserve"> XX XX XX</v>
      </c>
      <c r="CD409" s="104" t="e">
        <f>LOOKUP(CC409,dati!$BC$4:$BD$9)</f>
        <v>#N/A</v>
      </c>
      <c r="CE409" s="105" t="e">
        <f>LOOKUP(L409,dati!BE410:BF428)</f>
        <v>#N/A</v>
      </c>
    </row>
    <row r="410" spans="1:83" ht="30" customHeight="1" x14ac:dyDescent="0.25">
      <c r="A410" s="209">
        <f t="shared" si="29"/>
        <v>407</v>
      </c>
      <c r="B410" s="179"/>
      <c r="C410" s="192"/>
      <c r="D410" s="193"/>
      <c r="E410" s="194"/>
      <c r="F410" s="200"/>
      <c r="G410" s="186"/>
      <c r="H410" s="186"/>
      <c r="I410" s="186"/>
      <c r="J410" s="186"/>
      <c r="K410" s="187" t="str">
        <f>IF(L410="","",LOOKUP(L410,dati!$BE$5:$BF$27))</f>
        <v/>
      </c>
      <c r="L410" s="187"/>
      <c r="M410" s="188"/>
      <c r="N410" s="186"/>
      <c r="O410" s="186" t="s">
        <v>947</v>
      </c>
      <c r="P410" s="186" t="s">
        <v>947</v>
      </c>
      <c r="Q410" s="186" t="s">
        <v>947</v>
      </c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9"/>
      <c r="AI410" s="186"/>
      <c r="AJ410" s="186"/>
      <c r="AK410" s="186"/>
      <c r="AL410" s="186"/>
      <c r="AM410" s="186"/>
      <c r="AN410" s="186"/>
      <c r="AO410" s="186"/>
      <c r="AP410" s="186"/>
      <c r="AQ410" s="186"/>
      <c r="AR410" s="187"/>
      <c r="AS410" s="187"/>
      <c r="AT410" s="187"/>
      <c r="AU410" s="187">
        <f t="shared" si="30"/>
        <v>0</v>
      </c>
      <c r="AV410" s="187" t="e">
        <f>IF(AU410="","",LOOKUP(AU410,dati!$AY$4:$AZ$8))</f>
        <v>#N/A</v>
      </c>
      <c r="AW410" s="190" t="e">
        <f t="shared" si="31"/>
        <v>#N/A</v>
      </c>
      <c r="AX410" s="191"/>
      <c r="AY410" s="191"/>
      <c r="AZ410" s="206"/>
      <c r="BA410" s="102">
        <f>LOOKUP(O410,dati!$I$4:$J$6)</f>
        <v>0</v>
      </c>
      <c r="BB410" s="102">
        <f>LOOKUP(P410,dati!$K$4:$L$6)</f>
        <v>0</v>
      </c>
      <c r="BC410" s="102">
        <f>LOOKUP(Q410,dati!$M$4:$N$6)</f>
        <v>0</v>
      </c>
      <c r="BD410" s="102" t="e">
        <f>LOOKUP(R410,dati!$O$4:$P$6)</f>
        <v>#N/A</v>
      </c>
      <c r="BE410" s="102" t="e">
        <f>LOOKUP(S410,dati!$Q$4:$R$6)</f>
        <v>#N/A</v>
      </c>
      <c r="BF410" s="102" t="e">
        <f>LOOKUP(V410,dati!$S$4:$T$5)</f>
        <v>#N/A</v>
      </c>
      <c r="BG410" s="102" t="e">
        <f>LOOKUP(W410,dati!$U$4:$V$5)</f>
        <v>#N/A</v>
      </c>
      <c r="BH410" s="102" t="e">
        <f>LOOKUP(X410,dati!$W$4:$X$5)</f>
        <v>#N/A</v>
      </c>
      <c r="BI410" s="102" t="e">
        <f>LOOKUP(Y410,dati!$Y$4:$Z$5)</f>
        <v>#N/A</v>
      </c>
      <c r="BJ410" s="102" t="e">
        <f>LOOKUP(Z410,dati!$AA$4:$AB$6)</f>
        <v>#N/A</v>
      </c>
      <c r="BK410" s="102" t="e">
        <f>LOOKUP(AB410,dati!$AC$4:$AD$6)</f>
        <v>#N/A</v>
      </c>
      <c r="BL410" s="102" t="e">
        <f>LOOKUP(AE410,dati!$AE$4:$AF$5)</f>
        <v>#N/A</v>
      </c>
      <c r="BM410" s="102" t="e">
        <f>LOOKUP(AF410,dati!$AG$4:$AH$5)</f>
        <v>#N/A</v>
      </c>
      <c r="BN410" s="102" t="e">
        <f>LOOKUP(AG410,dati!$AI$4:$AJ$6)</f>
        <v>#N/A</v>
      </c>
      <c r="BO410" s="102" t="e">
        <f>LOOKUP(AI410,dati!$AK$4:$AL$5)</f>
        <v>#N/A</v>
      </c>
      <c r="BP410" s="102" t="e">
        <f>LOOKUP(AJ410,dati!$AM$4:$AN$5)</f>
        <v>#N/A</v>
      </c>
      <c r="BQ410" s="102" t="e">
        <f>LOOKUP(AK410,dati!$AO$4:$AP$6)</f>
        <v>#N/A</v>
      </c>
      <c r="BR410" s="102" t="str">
        <f>IF(AL410="","#N/D",LOOKUP(AL410,dati!$AQ$4:$AR$6))</f>
        <v>#N/D</v>
      </c>
      <c r="BS410" s="102" t="e">
        <f>LOOKUP(AN410,dati!$AS$4:$AT$5)</f>
        <v>#N/A</v>
      </c>
      <c r="BT410" s="102" t="e">
        <f>LOOKUP(AO410,dati!$AU$4:$AV$5)</f>
        <v>#N/A</v>
      </c>
      <c r="BV410" s="102">
        <f>IF(AND(R410="NO",Q410="SI",P410="SI",O410="SI"),dati!$AY$4,0)</f>
        <v>0</v>
      </c>
      <c r="BW410" s="102">
        <f>IF(AND(R410="NO",Q410="SI",P410="NO",O410="SI"),dati!$AY$5,0)</f>
        <v>0</v>
      </c>
      <c r="BX410" s="102">
        <f>IF(AND(R410="NO",Q410="SI",P410="SI",O410="NO"),dati!$AY$5,0)</f>
        <v>0</v>
      </c>
      <c r="BY410" s="102">
        <f>IF(AND(R410="NO",Q410="SI",P410="NO",O410="NO"),dati!$AY$6,0)</f>
        <v>0</v>
      </c>
      <c r="BZ410" s="102">
        <f>IF(AND(R410="NO",Q410="NO"),dati!$AY$7,0)</f>
        <v>0</v>
      </c>
      <c r="CA410" s="102">
        <f>IF(R410="SI",dati!$AY$8,0)</f>
        <v>0</v>
      </c>
      <c r="CC410" s="103" t="str">
        <f t="shared" si="32"/>
        <v xml:space="preserve"> XX XX XX</v>
      </c>
      <c r="CD410" s="104" t="e">
        <f>LOOKUP(CC410,dati!$BC$4:$BD$9)</f>
        <v>#N/A</v>
      </c>
      <c r="CE410" s="105" t="e">
        <f>LOOKUP(L410,dati!BE411:BF429)</f>
        <v>#N/A</v>
      </c>
    </row>
    <row r="411" spans="1:83" ht="30" customHeight="1" x14ac:dyDescent="0.25">
      <c r="A411" s="209">
        <f t="shared" si="29"/>
        <v>408</v>
      </c>
      <c r="B411" s="179"/>
      <c r="C411" s="192"/>
      <c r="D411" s="193"/>
      <c r="E411" s="194"/>
      <c r="F411" s="200"/>
      <c r="G411" s="186"/>
      <c r="H411" s="186"/>
      <c r="I411" s="186"/>
      <c r="J411" s="186"/>
      <c r="K411" s="187" t="str">
        <f>IF(L411="","",LOOKUP(L411,dati!$BE$5:$BF$27))</f>
        <v/>
      </c>
      <c r="L411" s="187"/>
      <c r="M411" s="188"/>
      <c r="N411" s="186"/>
      <c r="O411" s="186" t="s">
        <v>947</v>
      </c>
      <c r="P411" s="186" t="s">
        <v>947</v>
      </c>
      <c r="Q411" s="186" t="s">
        <v>947</v>
      </c>
      <c r="R411" s="186"/>
      <c r="S411" s="186"/>
      <c r="T411" s="186"/>
      <c r="U411" s="186"/>
      <c r="V411" s="186"/>
      <c r="W411" s="186"/>
      <c r="X411" s="186"/>
      <c r="Y411" s="186"/>
      <c r="Z411" s="186"/>
      <c r="AA411" s="186"/>
      <c r="AB411" s="186"/>
      <c r="AC411" s="186"/>
      <c r="AD411" s="186"/>
      <c r="AE411" s="186"/>
      <c r="AF411" s="186"/>
      <c r="AG411" s="186"/>
      <c r="AH411" s="189"/>
      <c r="AI411" s="186"/>
      <c r="AJ411" s="186"/>
      <c r="AK411" s="186"/>
      <c r="AL411" s="186"/>
      <c r="AM411" s="186"/>
      <c r="AN411" s="186"/>
      <c r="AO411" s="186"/>
      <c r="AP411" s="186"/>
      <c r="AQ411" s="186"/>
      <c r="AR411" s="187"/>
      <c r="AS411" s="187"/>
      <c r="AT411" s="187"/>
      <c r="AU411" s="187">
        <f t="shared" si="30"/>
        <v>0</v>
      </c>
      <c r="AV411" s="187" t="e">
        <f>IF(AU411="","",LOOKUP(AU411,dati!$AY$4:$AZ$8))</f>
        <v>#N/A</v>
      </c>
      <c r="AW411" s="190" t="e">
        <f t="shared" si="31"/>
        <v>#N/A</v>
      </c>
      <c r="AX411" s="191"/>
      <c r="AY411" s="191"/>
      <c r="AZ411" s="206"/>
      <c r="BA411" s="102">
        <f>LOOKUP(O411,dati!$I$4:$J$6)</f>
        <v>0</v>
      </c>
      <c r="BB411" s="102">
        <f>LOOKUP(P411,dati!$K$4:$L$6)</f>
        <v>0</v>
      </c>
      <c r="BC411" s="102">
        <f>LOOKUP(Q411,dati!$M$4:$N$6)</f>
        <v>0</v>
      </c>
      <c r="BD411" s="102" t="e">
        <f>LOOKUP(R411,dati!$O$4:$P$6)</f>
        <v>#N/A</v>
      </c>
      <c r="BE411" s="102" t="e">
        <f>LOOKUP(S411,dati!$Q$4:$R$6)</f>
        <v>#N/A</v>
      </c>
      <c r="BF411" s="102" t="e">
        <f>LOOKUP(V411,dati!$S$4:$T$5)</f>
        <v>#N/A</v>
      </c>
      <c r="BG411" s="102" t="e">
        <f>LOOKUP(W411,dati!$U$4:$V$5)</f>
        <v>#N/A</v>
      </c>
      <c r="BH411" s="102" t="e">
        <f>LOOKUP(X411,dati!$W$4:$X$5)</f>
        <v>#N/A</v>
      </c>
      <c r="BI411" s="102" t="e">
        <f>LOOKUP(Y411,dati!$Y$4:$Z$5)</f>
        <v>#N/A</v>
      </c>
      <c r="BJ411" s="102" t="e">
        <f>LOOKUP(Z411,dati!$AA$4:$AB$6)</f>
        <v>#N/A</v>
      </c>
      <c r="BK411" s="102" t="e">
        <f>LOOKUP(AB411,dati!$AC$4:$AD$6)</f>
        <v>#N/A</v>
      </c>
      <c r="BL411" s="102" t="e">
        <f>LOOKUP(AE411,dati!$AE$4:$AF$5)</f>
        <v>#N/A</v>
      </c>
      <c r="BM411" s="102" t="e">
        <f>LOOKUP(AF411,dati!$AG$4:$AH$5)</f>
        <v>#N/A</v>
      </c>
      <c r="BN411" s="102" t="e">
        <f>LOOKUP(AG411,dati!$AI$4:$AJ$6)</f>
        <v>#N/A</v>
      </c>
      <c r="BO411" s="102" t="e">
        <f>LOOKUP(AI411,dati!$AK$4:$AL$5)</f>
        <v>#N/A</v>
      </c>
      <c r="BP411" s="102" t="e">
        <f>LOOKUP(AJ411,dati!$AM$4:$AN$5)</f>
        <v>#N/A</v>
      </c>
      <c r="BQ411" s="102" t="e">
        <f>LOOKUP(AK411,dati!$AO$4:$AP$6)</f>
        <v>#N/A</v>
      </c>
      <c r="BR411" s="102" t="str">
        <f>IF(AL411="","#N/D",LOOKUP(AL411,dati!$AQ$4:$AR$6))</f>
        <v>#N/D</v>
      </c>
      <c r="BS411" s="102" t="e">
        <f>LOOKUP(AN411,dati!$AS$4:$AT$5)</f>
        <v>#N/A</v>
      </c>
      <c r="BT411" s="102" t="e">
        <f>LOOKUP(AO411,dati!$AU$4:$AV$5)</f>
        <v>#N/A</v>
      </c>
      <c r="BV411" s="102">
        <f>IF(AND(R411="NO",Q411="SI",P411="SI",O411="SI"),dati!$AY$4,0)</f>
        <v>0</v>
      </c>
      <c r="BW411" s="102">
        <f>IF(AND(R411="NO",Q411="SI",P411="NO",O411="SI"),dati!$AY$5,0)</f>
        <v>0</v>
      </c>
      <c r="BX411" s="102">
        <f>IF(AND(R411="NO",Q411="SI",P411="SI",O411="NO"),dati!$AY$5,0)</f>
        <v>0</v>
      </c>
      <c r="BY411" s="102">
        <f>IF(AND(R411="NO",Q411="SI",P411="NO",O411="NO"),dati!$AY$6,0)</f>
        <v>0</v>
      </c>
      <c r="BZ411" s="102">
        <f>IF(AND(R411="NO",Q411="NO"),dati!$AY$7,0)</f>
        <v>0</v>
      </c>
      <c r="CA411" s="102">
        <f>IF(R411="SI",dati!$AY$8,0)</f>
        <v>0</v>
      </c>
      <c r="CC411" s="103" t="str">
        <f t="shared" si="32"/>
        <v xml:space="preserve"> XX XX XX</v>
      </c>
      <c r="CD411" s="104" t="e">
        <f>LOOKUP(CC411,dati!$BC$4:$BD$9)</f>
        <v>#N/A</v>
      </c>
      <c r="CE411" s="105" t="e">
        <f>LOOKUP(L411,dati!BE412:BF430)</f>
        <v>#N/A</v>
      </c>
    </row>
    <row r="412" spans="1:83" ht="30" customHeight="1" x14ac:dyDescent="0.25">
      <c r="A412" s="209">
        <f t="shared" si="29"/>
        <v>409</v>
      </c>
      <c r="B412" s="179"/>
      <c r="C412" s="192"/>
      <c r="D412" s="193"/>
      <c r="E412" s="194"/>
      <c r="F412" s="200"/>
      <c r="G412" s="186"/>
      <c r="H412" s="186"/>
      <c r="I412" s="186"/>
      <c r="J412" s="186"/>
      <c r="K412" s="187" t="str">
        <f>IF(L412="","",LOOKUP(L412,dati!$BE$5:$BF$27))</f>
        <v/>
      </c>
      <c r="L412" s="187"/>
      <c r="M412" s="188"/>
      <c r="N412" s="186"/>
      <c r="O412" s="186" t="s">
        <v>947</v>
      </c>
      <c r="P412" s="186" t="s">
        <v>947</v>
      </c>
      <c r="Q412" s="186" t="s">
        <v>947</v>
      </c>
      <c r="R412" s="186"/>
      <c r="S412" s="186"/>
      <c r="T412" s="186"/>
      <c r="U412" s="186"/>
      <c r="V412" s="186"/>
      <c r="W412" s="186"/>
      <c r="X412" s="186"/>
      <c r="Y412" s="186"/>
      <c r="Z412" s="186"/>
      <c r="AA412" s="186"/>
      <c r="AB412" s="186"/>
      <c r="AC412" s="186"/>
      <c r="AD412" s="186"/>
      <c r="AE412" s="186"/>
      <c r="AF412" s="186"/>
      <c r="AG412" s="186"/>
      <c r="AH412" s="189"/>
      <c r="AI412" s="186"/>
      <c r="AJ412" s="186"/>
      <c r="AK412" s="186"/>
      <c r="AL412" s="186"/>
      <c r="AM412" s="186"/>
      <c r="AN412" s="186"/>
      <c r="AO412" s="186"/>
      <c r="AP412" s="186"/>
      <c r="AQ412" s="186"/>
      <c r="AR412" s="187"/>
      <c r="AS412" s="187"/>
      <c r="AT412" s="187"/>
      <c r="AU412" s="187">
        <f t="shared" si="30"/>
        <v>0</v>
      </c>
      <c r="AV412" s="187" t="e">
        <f>IF(AU412="","",LOOKUP(AU412,dati!$AY$4:$AZ$8))</f>
        <v>#N/A</v>
      </c>
      <c r="AW412" s="190" t="e">
        <f t="shared" si="31"/>
        <v>#N/A</v>
      </c>
      <c r="AX412" s="191"/>
      <c r="AY412" s="191"/>
      <c r="AZ412" s="206"/>
      <c r="BA412" s="102">
        <f>LOOKUP(O412,dati!$I$4:$J$6)</f>
        <v>0</v>
      </c>
      <c r="BB412" s="102">
        <f>LOOKUP(P412,dati!$K$4:$L$6)</f>
        <v>0</v>
      </c>
      <c r="BC412" s="102">
        <f>LOOKUP(Q412,dati!$M$4:$N$6)</f>
        <v>0</v>
      </c>
      <c r="BD412" s="102" t="e">
        <f>LOOKUP(R412,dati!$O$4:$P$6)</f>
        <v>#N/A</v>
      </c>
      <c r="BE412" s="102" t="e">
        <f>LOOKUP(S412,dati!$Q$4:$R$6)</f>
        <v>#N/A</v>
      </c>
      <c r="BF412" s="102" t="e">
        <f>LOOKUP(V412,dati!$S$4:$T$5)</f>
        <v>#N/A</v>
      </c>
      <c r="BG412" s="102" t="e">
        <f>LOOKUP(W412,dati!$U$4:$V$5)</f>
        <v>#N/A</v>
      </c>
      <c r="BH412" s="102" t="e">
        <f>LOOKUP(X412,dati!$W$4:$X$5)</f>
        <v>#N/A</v>
      </c>
      <c r="BI412" s="102" t="e">
        <f>LOOKUP(Y412,dati!$Y$4:$Z$5)</f>
        <v>#N/A</v>
      </c>
      <c r="BJ412" s="102" t="e">
        <f>LOOKUP(Z412,dati!$AA$4:$AB$6)</f>
        <v>#N/A</v>
      </c>
      <c r="BK412" s="102" t="e">
        <f>LOOKUP(AB412,dati!$AC$4:$AD$6)</f>
        <v>#N/A</v>
      </c>
      <c r="BL412" s="102" t="e">
        <f>LOOKUP(AE412,dati!$AE$4:$AF$5)</f>
        <v>#N/A</v>
      </c>
      <c r="BM412" s="102" t="e">
        <f>LOOKUP(AF412,dati!$AG$4:$AH$5)</f>
        <v>#N/A</v>
      </c>
      <c r="BN412" s="102" t="e">
        <f>LOOKUP(AG412,dati!$AI$4:$AJ$6)</f>
        <v>#N/A</v>
      </c>
      <c r="BO412" s="102" t="e">
        <f>LOOKUP(AI412,dati!$AK$4:$AL$5)</f>
        <v>#N/A</v>
      </c>
      <c r="BP412" s="102" t="e">
        <f>LOOKUP(AJ412,dati!$AM$4:$AN$5)</f>
        <v>#N/A</v>
      </c>
      <c r="BQ412" s="102" t="e">
        <f>LOOKUP(AK412,dati!$AO$4:$AP$6)</f>
        <v>#N/A</v>
      </c>
      <c r="BR412" s="102" t="str">
        <f>IF(AL412="","#N/D",LOOKUP(AL412,dati!$AQ$4:$AR$6))</f>
        <v>#N/D</v>
      </c>
      <c r="BS412" s="102" t="e">
        <f>LOOKUP(AN412,dati!$AS$4:$AT$5)</f>
        <v>#N/A</v>
      </c>
      <c r="BT412" s="102" t="e">
        <f>LOOKUP(AO412,dati!$AU$4:$AV$5)</f>
        <v>#N/A</v>
      </c>
      <c r="BV412" s="102">
        <f>IF(AND(R412="NO",Q412="SI",P412="SI",O412="SI"),dati!$AY$4,0)</f>
        <v>0</v>
      </c>
      <c r="BW412" s="102">
        <f>IF(AND(R412="NO",Q412="SI",P412="NO",O412="SI"),dati!$AY$5,0)</f>
        <v>0</v>
      </c>
      <c r="BX412" s="102">
        <f>IF(AND(R412="NO",Q412="SI",P412="SI",O412="NO"),dati!$AY$5,0)</f>
        <v>0</v>
      </c>
      <c r="BY412" s="102">
        <f>IF(AND(R412="NO",Q412="SI",P412="NO",O412="NO"),dati!$AY$6,0)</f>
        <v>0</v>
      </c>
      <c r="BZ412" s="102">
        <f>IF(AND(R412="NO",Q412="NO"),dati!$AY$7,0)</f>
        <v>0</v>
      </c>
      <c r="CA412" s="102">
        <f>IF(R412="SI",dati!$AY$8,0)</f>
        <v>0</v>
      </c>
      <c r="CC412" s="103" t="str">
        <f t="shared" si="32"/>
        <v xml:space="preserve"> XX XX XX</v>
      </c>
      <c r="CD412" s="104" t="e">
        <f>LOOKUP(CC412,dati!$BC$4:$BD$9)</f>
        <v>#N/A</v>
      </c>
      <c r="CE412" s="105" t="e">
        <f>LOOKUP(L412,dati!BE413:BF431)</f>
        <v>#N/A</v>
      </c>
    </row>
    <row r="413" spans="1:83" ht="30" customHeight="1" x14ac:dyDescent="0.25">
      <c r="A413" s="209">
        <f t="shared" si="29"/>
        <v>410</v>
      </c>
      <c r="B413" s="179"/>
      <c r="C413" s="192"/>
      <c r="D413" s="193"/>
      <c r="E413" s="194"/>
      <c r="F413" s="200"/>
      <c r="G413" s="186"/>
      <c r="H413" s="186"/>
      <c r="I413" s="186"/>
      <c r="J413" s="186"/>
      <c r="K413" s="187" t="str">
        <f>IF(L413="","",LOOKUP(L413,dati!$BE$5:$BF$27))</f>
        <v/>
      </c>
      <c r="L413" s="187"/>
      <c r="M413" s="188"/>
      <c r="N413" s="186"/>
      <c r="O413" s="186" t="s">
        <v>947</v>
      </c>
      <c r="P413" s="186" t="s">
        <v>947</v>
      </c>
      <c r="Q413" s="186" t="s">
        <v>947</v>
      </c>
      <c r="R413" s="186"/>
      <c r="S413" s="186"/>
      <c r="T413" s="186"/>
      <c r="U413" s="186"/>
      <c r="V413" s="186"/>
      <c r="W413" s="186"/>
      <c r="X413" s="186"/>
      <c r="Y413" s="186"/>
      <c r="Z413" s="186"/>
      <c r="AA413" s="186"/>
      <c r="AB413" s="186"/>
      <c r="AC413" s="186"/>
      <c r="AD413" s="186"/>
      <c r="AE413" s="186"/>
      <c r="AF413" s="186"/>
      <c r="AG413" s="186"/>
      <c r="AH413" s="189"/>
      <c r="AI413" s="186"/>
      <c r="AJ413" s="186"/>
      <c r="AK413" s="186"/>
      <c r="AL413" s="186"/>
      <c r="AM413" s="186"/>
      <c r="AN413" s="186"/>
      <c r="AO413" s="186"/>
      <c r="AP413" s="186"/>
      <c r="AQ413" s="186"/>
      <c r="AR413" s="187"/>
      <c r="AS413" s="187"/>
      <c r="AT413" s="187"/>
      <c r="AU413" s="187">
        <f t="shared" si="30"/>
        <v>0</v>
      </c>
      <c r="AV413" s="187" t="e">
        <f>IF(AU413="","",LOOKUP(AU413,dati!$AY$4:$AZ$8))</f>
        <v>#N/A</v>
      </c>
      <c r="AW413" s="190" t="e">
        <f t="shared" si="31"/>
        <v>#N/A</v>
      </c>
      <c r="AX413" s="191"/>
      <c r="AY413" s="191"/>
      <c r="AZ413" s="206"/>
      <c r="BA413" s="102">
        <f>LOOKUP(O413,dati!$I$4:$J$6)</f>
        <v>0</v>
      </c>
      <c r="BB413" s="102">
        <f>LOOKUP(P413,dati!$K$4:$L$6)</f>
        <v>0</v>
      </c>
      <c r="BC413" s="102">
        <f>LOOKUP(Q413,dati!$M$4:$N$6)</f>
        <v>0</v>
      </c>
      <c r="BD413" s="102" t="e">
        <f>LOOKUP(R413,dati!$O$4:$P$6)</f>
        <v>#N/A</v>
      </c>
      <c r="BE413" s="102" t="e">
        <f>LOOKUP(S413,dati!$Q$4:$R$6)</f>
        <v>#N/A</v>
      </c>
      <c r="BF413" s="102" t="e">
        <f>LOOKUP(V413,dati!$S$4:$T$5)</f>
        <v>#N/A</v>
      </c>
      <c r="BG413" s="102" t="e">
        <f>LOOKUP(W413,dati!$U$4:$V$5)</f>
        <v>#N/A</v>
      </c>
      <c r="BH413" s="102" t="e">
        <f>LOOKUP(X413,dati!$W$4:$X$5)</f>
        <v>#N/A</v>
      </c>
      <c r="BI413" s="102" t="e">
        <f>LOOKUP(Y413,dati!$Y$4:$Z$5)</f>
        <v>#N/A</v>
      </c>
      <c r="BJ413" s="102" t="e">
        <f>LOOKUP(Z413,dati!$AA$4:$AB$6)</f>
        <v>#N/A</v>
      </c>
      <c r="BK413" s="102" t="e">
        <f>LOOKUP(AB413,dati!$AC$4:$AD$6)</f>
        <v>#N/A</v>
      </c>
      <c r="BL413" s="102" t="e">
        <f>LOOKUP(AE413,dati!$AE$4:$AF$5)</f>
        <v>#N/A</v>
      </c>
      <c r="BM413" s="102" t="e">
        <f>LOOKUP(AF413,dati!$AG$4:$AH$5)</f>
        <v>#N/A</v>
      </c>
      <c r="BN413" s="102" t="e">
        <f>LOOKUP(AG413,dati!$AI$4:$AJ$6)</f>
        <v>#N/A</v>
      </c>
      <c r="BO413" s="102" t="e">
        <f>LOOKUP(AI413,dati!$AK$4:$AL$5)</f>
        <v>#N/A</v>
      </c>
      <c r="BP413" s="102" t="e">
        <f>LOOKUP(AJ413,dati!$AM$4:$AN$5)</f>
        <v>#N/A</v>
      </c>
      <c r="BQ413" s="102" t="e">
        <f>LOOKUP(AK413,dati!$AO$4:$AP$6)</f>
        <v>#N/A</v>
      </c>
      <c r="BR413" s="102" t="str">
        <f>IF(AL413="","#N/D",LOOKUP(AL413,dati!$AQ$4:$AR$6))</f>
        <v>#N/D</v>
      </c>
      <c r="BS413" s="102" t="e">
        <f>LOOKUP(AN413,dati!$AS$4:$AT$5)</f>
        <v>#N/A</v>
      </c>
      <c r="BT413" s="102" t="e">
        <f>LOOKUP(AO413,dati!$AU$4:$AV$5)</f>
        <v>#N/A</v>
      </c>
      <c r="BV413" s="102">
        <f>IF(AND(R413="NO",Q413="SI",P413="SI",O413="SI"),dati!$AY$4,0)</f>
        <v>0</v>
      </c>
      <c r="BW413" s="102">
        <f>IF(AND(R413="NO",Q413="SI",P413="NO",O413="SI"),dati!$AY$5,0)</f>
        <v>0</v>
      </c>
      <c r="BX413" s="102">
        <f>IF(AND(R413="NO",Q413="SI",P413="SI",O413="NO"),dati!$AY$5,0)</f>
        <v>0</v>
      </c>
      <c r="BY413" s="102">
        <f>IF(AND(R413="NO",Q413="SI",P413="NO",O413="NO"),dati!$AY$6,0)</f>
        <v>0</v>
      </c>
      <c r="BZ413" s="102">
        <f>IF(AND(R413="NO",Q413="NO"),dati!$AY$7,0)</f>
        <v>0</v>
      </c>
      <c r="CA413" s="102">
        <f>IF(R413="SI",dati!$AY$8,0)</f>
        <v>0</v>
      </c>
      <c r="CC413" s="103" t="str">
        <f t="shared" si="32"/>
        <v xml:space="preserve"> XX XX XX</v>
      </c>
      <c r="CD413" s="104" t="e">
        <f>LOOKUP(CC413,dati!$BC$4:$BD$9)</f>
        <v>#N/A</v>
      </c>
      <c r="CE413" s="105" t="e">
        <f>LOOKUP(L413,dati!BE414:BF432)</f>
        <v>#N/A</v>
      </c>
    </row>
    <row r="414" spans="1:83" ht="30" customHeight="1" x14ac:dyDescent="0.25">
      <c r="A414" s="209">
        <f t="shared" si="29"/>
        <v>411</v>
      </c>
      <c r="B414" s="179"/>
      <c r="C414" s="192"/>
      <c r="D414" s="193"/>
      <c r="E414" s="194"/>
      <c r="F414" s="200"/>
      <c r="G414" s="186"/>
      <c r="H414" s="186"/>
      <c r="I414" s="186"/>
      <c r="J414" s="186"/>
      <c r="K414" s="187" t="str">
        <f>IF(L414="","",LOOKUP(L414,dati!$BE$5:$BF$27))</f>
        <v/>
      </c>
      <c r="L414" s="187"/>
      <c r="M414" s="188"/>
      <c r="N414" s="186"/>
      <c r="O414" s="186" t="s">
        <v>947</v>
      </c>
      <c r="P414" s="186" t="s">
        <v>947</v>
      </c>
      <c r="Q414" s="186" t="s">
        <v>947</v>
      </c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9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7"/>
      <c r="AS414" s="187"/>
      <c r="AT414" s="187"/>
      <c r="AU414" s="187">
        <f t="shared" si="30"/>
        <v>0</v>
      </c>
      <c r="AV414" s="187" t="e">
        <f>IF(AU414="","",LOOKUP(AU414,dati!$AY$4:$AZ$8))</f>
        <v>#N/A</v>
      </c>
      <c r="AW414" s="190" t="e">
        <f t="shared" si="31"/>
        <v>#N/A</v>
      </c>
      <c r="AX414" s="191"/>
      <c r="AY414" s="191"/>
      <c r="AZ414" s="206"/>
      <c r="BA414" s="102">
        <f>LOOKUP(O414,dati!$I$4:$J$6)</f>
        <v>0</v>
      </c>
      <c r="BB414" s="102">
        <f>LOOKUP(P414,dati!$K$4:$L$6)</f>
        <v>0</v>
      </c>
      <c r="BC414" s="102">
        <f>LOOKUP(Q414,dati!$M$4:$N$6)</f>
        <v>0</v>
      </c>
      <c r="BD414" s="102" t="e">
        <f>LOOKUP(R414,dati!$O$4:$P$6)</f>
        <v>#N/A</v>
      </c>
      <c r="BE414" s="102" t="e">
        <f>LOOKUP(S414,dati!$Q$4:$R$6)</f>
        <v>#N/A</v>
      </c>
      <c r="BF414" s="102" t="e">
        <f>LOOKUP(V414,dati!$S$4:$T$5)</f>
        <v>#N/A</v>
      </c>
      <c r="BG414" s="102" t="e">
        <f>LOOKUP(W414,dati!$U$4:$V$5)</f>
        <v>#N/A</v>
      </c>
      <c r="BH414" s="102" t="e">
        <f>LOOKUP(X414,dati!$W$4:$X$5)</f>
        <v>#N/A</v>
      </c>
      <c r="BI414" s="102" t="e">
        <f>LOOKUP(Y414,dati!$Y$4:$Z$5)</f>
        <v>#N/A</v>
      </c>
      <c r="BJ414" s="102" t="e">
        <f>LOOKUP(Z414,dati!$AA$4:$AB$6)</f>
        <v>#N/A</v>
      </c>
      <c r="BK414" s="102" t="e">
        <f>LOOKUP(AB414,dati!$AC$4:$AD$6)</f>
        <v>#N/A</v>
      </c>
      <c r="BL414" s="102" t="e">
        <f>LOOKUP(AE414,dati!$AE$4:$AF$5)</f>
        <v>#N/A</v>
      </c>
      <c r="BM414" s="102" t="e">
        <f>LOOKUP(AF414,dati!$AG$4:$AH$5)</f>
        <v>#N/A</v>
      </c>
      <c r="BN414" s="102" t="e">
        <f>LOOKUP(AG414,dati!$AI$4:$AJ$6)</f>
        <v>#N/A</v>
      </c>
      <c r="BO414" s="102" t="e">
        <f>LOOKUP(AI414,dati!$AK$4:$AL$5)</f>
        <v>#N/A</v>
      </c>
      <c r="BP414" s="102" t="e">
        <f>LOOKUP(AJ414,dati!$AM$4:$AN$5)</f>
        <v>#N/A</v>
      </c>
      <c r="BQ414" s="102" t="e">
        <f>LOOKUP(AK414,dati!$AO$4:$AP$6)</f>
        <v>#N/A</v>
      </c>
      <c r="BR414" s="102" t="str">
        <f>IF(AL414="","#N/D",LOOKUP(AL414,dati!$AQ$4:$AR$6))</f>
        <v>#N/D</v>
      </c>
      <c r="BS414" s="102" t="e">
        <f>LOOKUP(AN414,dati!$AS$4:$AT$5)</f>
        <v>#N/A</v>
      </c>
      <c r="BT414" s="102" t="e">
        <f>LOOKUP(AO414,dati!$AU$4:$AV$5)</f>
        <v>#N/A</v>
      </c>
      <c r="BV414" s="102">
        <f>IF(AND(R414="NO",Q414="SI",P414="SI",O414="SI"),dati!$AY$4,0)</f>
        <v>0</v>
      </c>
      <c r="BW414" s="102">
        <f>IF(AND(R414="NO",Q414="SI",P414="NO",O414="SI"),dati!$AY$5,0)</f>
        <v>0</v>
      </c>
      <c r="BX414" s="102">
        <f>IF(AND(R414="NO",Q414="SI",P414="SI",O414="NO"),dati!$AY$5,0)</f>
        <v>0</v>
      </c>
      <c r="BY414" s="102">
        <f>IF(AND(R414="NO",Q414="SI",P414="NO",O414="NO"),dati!$AY$6,0)</f>
        <v>0</v>
      </c>
      <c r="BZ414" s="102">
        <f>IF(AND(R414="NO",Q414="NO"),dati!$AY$7,0)</f>
        <v>0</v>
      </c>
      <c r="CA414" s="102">
        <f>IF(R414="SI",dati!$AY$8,0)</f>
        <v>0</v>
      </c>
      <c r="CC414" s="103" t="str">
        <f t="shared" si="32"/>
        <v xml:space="preserve"> XX XX XX</v>
      </c>
      <c r="CD414" s="104" t="e">
        <f>LOOKUP(CC414,dati!$BC$4:$BD$9)</f>
        <v>#N/A</v>
      </c>
      <c r="CE414" s="105" t="e">
        <f>LOOKUP(L414,dati!BE415:BF433)</f>
        <v>#N/A</v>
      </c>
    </row>
    <row r="415" spans="1:83" ht="30" customHeight="1" x14ac:dyDescent="0.25">
      <c r="A415" s="209">
        <f t="shared" si="29"/>
        <v>412</v>
      </c>
      <c r="B415" s="179"/>
      <c r="C415" s="192"/>
      <c r="D415" s="193"/>
      <c r="E415" s="194"/>
      <c r="F415" s="200"/>
      <c r="G415" s="186"/>
      <c r="H415" s="186"/>
      <c r="I415" s="186"/>
      <c r="J415" s="186"/>
      <c r="K415" s="187" t="str">
        <f>IF(L415="","",LOOKUP(L415,dati!$BE$5:$BF$27))</f>
        <v/>
      </c>
      <c r="L415" s="187"/>
      <c r="M415" s="188"/>
      <c r="N415" s="186"/>
      <c r="O415" s="186" t="s">
        <v>947</v>
      </c>
      <c r="P415" s="186" t="s">
        <v>947</v>
      </c>
      <c r="Q415" s="186" t="s">
        <v>947</v>
      </c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86"/>
      <c r="AC415" s="186"/>
      <c r="AD415" s="186"/>
      <c r="AE415" s="186"/>
      <c r="AF415" s="186"/>
      <c r="AG415" s="186"/>
      <c r="AH415" s="189"/>
      <c r="AI415" s="186"/>
      <c r="AJ415" s="186"/>
      <c r="AK415" s="186"/>
      <c r="AL415" s="186"/>
      <c r="AM415" s="186"/>
      <c r="AN415" s="186"/>
      <c r="AO415" s="186"/>
      <c r="AP415" s="186"/>
      <c r="AQ415" s="186"/>
      <c r="AR415" s="187"/>
      <c r="AS415" s="187"/>
      <c r="AT415" s="187"/>
      <c r="AU415" s="187">
        <f t="shared" si="30"/>
        <v>0</v>
      </c>
      <c r="AV415" s="187" t="e">
        <f>IF(AU415="","",LOOKUP(AU415,dati!$AY$4:$AZ$8))</f>
        <v>#N/A</v>
      </c>
      <c r="AW415" s="190" t="e">
        <f t="shared" si="31"/>
        <v>#N/A</v>
      </c>
      <c r="AX415" s="191"/>
      <c r="AY415" s="191"/>
      <c r="AZ415" s="206"/>
      <c r="BA415" s="102">
        <f>LOOKUP(O415,dati!$I$4:$J$6)</f>
        <v>0</v>
      </c>
      <c r="BB415" s="102">
        <f>LOOKUP(P415,dati!$K$4:$L$6)</f>
        <v>0</v>
      </c>
      <c r="BC415" s="102">
        <f>LOOKUP(Q415,dati!$M$4:$N$6)</f>
        <v>0</v>
      </c>
      <c r="BD415" s="102" t="e">
        <f>LOOKUP(R415,dati!$O$4:$P$6)</f>
        <v>#N/A</v>
      </c>
      <c r="BE415" s="102" t="e">
        <f>LOOKUP(S415,dati!$Q$4:$R$6)</f>
        <v>#N/A</v>
      </c>
      <c r="BF415" s="102" t="e">
        <f>LOOKUP(V415,dati!$S$4:$T$5)</f>
        <v>#N/A</v>
      </c>
      <c r="BG415" s="102" t="e">
        <f>LOOKUP(W415,dati!$U$4:$V$5)</f>
        <v>#N/A</v>
      </c>
      <c r="BH415" s="102" t="e">
        <f>LOOKUP(X415,dati!$W$4:$X$5)</f>
        <v>#N/A</v>
      </c>
      <c r="BI415" s="102" t="e">
        <f>LOOKUP(Y415,dati!$Y$4:$Z$5)</f>
        <v>#N/A</v>
      </c>
      <c r="BJ415" s="102" t="e">
        <f>LOOKUP(Z415,dati!$AA$4:$AB$6)</f>
        <v>#N/A</v>
      </c>
      <c r="BK415" s="102" t="e">
        <f>LOOKUP(AB415,dati!$AC$4:$AD$6)</f>
        <v>#N/A</v>
      </c>
      <c r="BL415" s="102" t="e">
        <f>LOOKUP(AE415,dati!$AE$4:$AF$5)</f>
        <v>#N/A</v>
      </c>
      <c r="BM415" s="102" t="e">
        <f>LOOKUP(AF415,dati!$AG$4:$AH$5)</f>
        <v>#N/A</v>
      </c>
      <c r="BN415" s="102" t="e">
        <f>LOOKUP(AG415,dati!$AI$4:$AJ$6)</f>
        <v>#N/A</v>
      </c>
      <c r="BO415" s="102" t="e">
        <f>LOOKUP(AI415,dati!$AK$4:$AL$5)</f>
        <v>#N/A</v>
      </c>
      <c r="BP415" s="102" t="e">
        <f>LOOKUP(AJ415,dati!$AM$4:$AN$5)</f>
        <v>#N/A</v>
      </c>
      <c r="BQ415" s="102" t="e">
        <f>LOOKUP(AK415,dati!$AO$4:$AP$6)</f>
        <v>#N/A</v>
      </c>
      <c r="BR415" s="102" t="str">
        <f>IF(AL415="","#N/D",LOOKUP(AL415,dati!$AQ$4:$AR$6))</f>
        <v>#N/D</v>
      </c>
      <c r="BS415" s="102" t="e">
        <f>LOOKUP(AN415,dati!$AS$4:$AT$5)</f>
        <v>#N/A</v>
      </c>
      <c r="BT415" s="102" t="e">
        <f>LOOKUP(AO415,dati!$AU$4:$AV$5)</f>
        <v>#N/A</v>
      </c>
      <c r="BV415" s="102">
        <f>IF(AND(R415="NO",Q415="SI",P415="SI",O415="SI"),dati!$AY$4,0)</f>
        <v>0</v>
      </c>
      <c r="BW415" s="102">
        <f>IF(AND(R415="NO",Q415="SI",P415="NO",O415="SI"),dati!$AY$5,0)</f>
        <v>0</v>
      </c>
      <c r="BX415" s="102">
        <f>IF(AND(R415="NO",Q415="SI",P415="SI",O415="NO"),dati!$AY$5,0)</f>
        <v>0</v>
      </c>
      <c r="BY415" s="102">
        <f>IF(AND(R415="NO",Q415="SI",P415="NO",O415="NO"),dati!$AY$6,0)</f>
        <v>0</v>
      </c>
      <c r="BZ415" s="102">
        <f>IF(AND(R415="NO",Q415="NO"),dati!$AY$7,0)</f>
        <v>0</v>
      </c>
      <c r="CA415" s="102">
        <f>IF(R415="SI",dati!$AY$8,0)</f>
        <v>0</v>
      </c>
      <c r="CC415" s="103" t="str">
        <f t="shared" si="32"/>
        <v xml:space="preserve"> XX XX XX</v>
      </c>
      <c r="CD415" s="104" t="e">
        <f>LOOKUP(CC415,dati!$BC$4:$BD$9)</f>
        <v>#N/A</v>
      </c>
      <c r="CE415" s="105" t="e">
        <f>LOOKUP(L415,dati!BE416:BF434)</f>
        <v>#N/A</v>
      </c>
    </row>
    <row r="416" spans="1:83" ht="30" customHeight="1" x14ac:dyDescent="0.25">
      <c r="A416" s="209">
        <f t="shared" si="29"/>
        <v>413</v>
      </c>
      <c r="B416" s="179"/>
      <c r="C416" s="192"/>
      <c r="D416" s="193"/>
      <c r="E416" s="194"/>
      <c r="F416" s="200"/>
      <c r="G416" s="186"/>
      <c r="H416" s="186"/>
      <c r="I416" s="186"/>
      <c r="J416" s="186"/>
      <c r="K416" s="187" t="str">
        <f>IF(L416="","",LOOKUP(L416,dati!$BE$5:$BF$27))</f>
        <v/>
      </c>
      <c r="L416" s="187"/>
      <c r="M416" s="188"/>
      <c r="N416" s="186"/>
      <c r="O416" s="186" t="s">
        <v>947</v>
      </c>
      <c r="P416" s="186" t="s">
        <v>947</v>
      </c>
      <c r="Q416" s="186" t="s">
        <v>947</v>
      </c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6"/>
      <c r="AG416" s="186"/>
      <c r="AH416" s="189"/>
      <c r="AI416" s="186"/>
      <c r="AJ416" s="186"/>
      <c r="AK416" s="186"/>
      <c r="AL416" s="186"/>
      <c r="AM416" s="186"/>
      <c r="AN416" s="186"/>
      <c r="AO416" s="186"/>
      <c r="AP416" s="186"/>
      <c r="AQ416" s="186"/>
      <c r="AR416" s="187"/>
      <c r="AS416" s="187"/>
      <c r="AT416" s="187"/>
      <c r="AU416" s="187">
        <f t="shared" si="30"/>
        <v>0</v>
      </c>
      <c r="AV416" s="187" t="e">
        <f>IF(AU416="","",LOOKUP(AU416,dati!$AY$4:$AZ$8))</f>
        <v>#N/A</v>
      </c>
      <c r="AW416" s="190" t="e">
        <f t="shared" si="31"/>
        <v>#N/A</v>
      </c>
      <c r="AX416" s="191"/>
      <c r="AY416" s="191"/>
      <c r="AZ416" s="206"/>
      <c r="BA416" s="102">
        <f>LOOKUP(O416,dati!$I$4:$J$6)</f>
        <v>0</v>
      </c>
      <c r="BB416" s="102">
        <f>LOOKUP(P416,dati!$K$4:$L$6)</f>
        <v>0</v>
      </c>
      <c r="BC416" s="102">
        <f>LOOKUP(Q416,dati!$M$4:$N$6)</f>
        <v>0</v>
      </c>
      <c r="BD416" s="102" t="e">
        <f>LOOKUP(R416,dati!$O$4:$P$6)</f>
        <v>#N/A</v>
      </c>
      <c r="BE416" s="102" t="e">
        <f>LOOKUP(S416,dati!$Q$4:$R$6)</f>
        <v>#N/A</v>
      </c>
      <c r="BF416" s="102" t="e">
        <f>LOOKUP(V416,dati!$S$4:$T$5)</f>
        <v>#N/A</v>
      </c>
      <c r="BG416" s="102" t="e">
        <f>LOOKUP(W416,dati!$U$4:$V$5)</f>
        <v>#N/A</v>
      </c>
      <c r="BH416" s="102" t="e">
        <f>LOOKUP(X416,dati!$W$4:$X$5)</f>
        <v>#N/A</v>
      </c>
      <c r="BI416" s="102" t="e">
        <f>LOOKUP(Y416,dati!$Y$4:$Z$5)</f>
        <v>#N/A</v>
      </c>
      <c r="BJ416" s="102" t="e">
        <f>LOOKUP(Z416,dati!$AA$4:$AB$6)</f>
        <v>#N/A</v>
      </c>
      <c r="BK416" s="102" t="e">
        <f>LOOKUP(AB416,dati!$AC$4:$AD$6)</f>
        <v>#N/A</v>
      </c>
      <c r="BL416" s="102" t="e">
        <f>LOOKUP(AE416,dati!$AE$4:$AF$5)</f>
        <v>#N/A</v>
      </c>
      <c r="BM416" s="102" t="e">
        <f>LOOKUP(AF416,dati!$AG$4:$AH$5)</f>
        <v>#N/A</v>
      </c>
      <c r="BN416" s="102" t="e">
        <f>LOOKUP(AG416,dati!$AI$4:$AJ$6)</f>
        <v>#N/A</v>
      </c>
      <c r="BO416" s="102" t="e">
        <f>LOOKUP(AI416,dati!$AK$4:$AL$5)</f>
        <v>#N/A</v>
      </c>
      <c r="BP416" s="102" t="e">
        <f>LOOKUP(AJ416,dati!$AM$4:$AN$5)</f>
        <v>#N/A</v>
      </c>
      <c r="BQ416" s="102" t="e">
        <f>LOOKUP(AK416,dati!$AO$4:$AP$6)</f>
        <v>#N/A</v>
      </c>
      <c r="BR416" s="102" t="str">
        <f>IF(AL416="","#N/D",LOOKUP(AL416,dati!$AQ$4:$AR$6))</f>
        <v>#N/D</v>
      </c>
      <c r="BS416" s="102" t="e">
        <f>LOOKUP(AN416,dati!$AS$4:$AT$5)</f>
        <v>#N/A</v>
      </c>
      <c r="BT416" s="102" t="e">
        <f>LOOKUP(AO416,dati!$AU$4:$AV$5)</f>
        <v>#N/A</v>
      </c>
      <c r="BV416" s="102">
        <f>IF(AND(R416="NO",Q416="SI",P416="SI",O416="SI"),dati!$AY$4,0)</f>
        <v>0</v>
      </c>
      <c r="BW416" s="102">
        <f>IF(AND(R416="NO",Q416="SI",P416="NO",O416="SI"),dati!$AY$5,0)</f>
        <v>0</v>
      </c>
      <c r="BX416" s="102">
        <f>IF(AND(R416="NO",Q416="SI",P416="SI",O416="NO"),dati!$AY$5,0)</f>
        <v>0</v>
      </c>
      <c r="BY416" s="102">
        <f>IF(AND(R416="NO",Q416="SI",P416="NO",O416="NO"),dati!$AY$6,0)</f>
        <v>0</v>
      </c>
      <c r="BZ416" s="102">
        <f>IF(AND(R416="NO",Q416="NO"),dati!$AY$7,0)</f>
        <v>0</v>
      </c>
      <c r="CA416" s="102">
        <f>IF(R416="SI",dati!$AY$8,0)</f>
        <v>0</v>
      </c>
      <c r="CC416" s="103" t="str">
        <f t="shared" si="32"/>
        <v xml:space="preserve"> XX XX XX</v>
      </c>
      <c r="CD416" s="104" t="e">
        <f>LOOKUP(CC416,dati!$BC$4:$BD$9)</f>
        <v>#N/A</v>
      </c>
      <c r="CE416" s="105" t="e">
        <f>LOOKUP(L416,dati!BE417:BF435)</f>
        <v>#N/A</v>
      </c>
    </row>
    <row r="417" spans="1:83" ht="30" customHeight="1" x14ac:dyDescent="0.25">
      <c r="A417" s="209">
        <f t="shared" si="29"/>
        <v>414</v>
      </c>
      <c r="B417" s="179"/>
      <c r="C417" s="192"/>
      <c r="D417" s="193"/>
      <c r="E417" s="194"/>
      <c r="F417" s="200"/>
      <c r="G417" s="186"/>
      <c r="H417" s="186"/>
      <c r="I417" s="186"/>
      <c r="J417" s="186"/>
      <c r="K417" s="187" t="str">
        <f>IF(L417="","",LOOKUP(L417,dati!$BE$5:$BF$27))</f>
        <v/>
      </c>
      <c r="L417" s="187"/>
      <c r="M417" s="188"/>
      <c r="N417" s="186"/>
      <c r="O417" s="186" t="s">
        <v>947</v>
      </c>
      <c r="P417" s="186" t="s">
        <v>947</v>
      </c>
      <c r="Q417" s="186" t="s">
        <v>947</v>
      </c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9"/>
      <c r="AI417" s="186"/>
      <c r="AJ417" s="186"/>
      <c r="AK417" s="186"/>
      <c r="AL417" s="186"/>
      <c r="AM417" s="186"/>
      <c r="AN417" s="186"/>
      <c r="AO417" s="186"/>
      <c r="AP417" s="186"/>
      <c r="AQ417" s="186"/>
      <c r="AR417" s="187"/>
      <c r="AS417" s="187"/>
      <c r="AT417" s="187"/>
      <c r="AU417" s="187">
        <f t="shared" si="30"/>
        <v>0</v>
      </c>
      <c r="AV417" s="187" t="e">
        <f>IF(AU417="","",LOOKUP(AU417,dati!$AY$4:$AZ$8))</f>
        <v>#N/A</v>
      </c>
      <c r="AW417" s="190" t="e">
        <f t="shared" si="31"/>
        <v>#N/A</v>
      </c>
      <c r="AX417" s="191"/>
      <c r="AY417" s="191"/>
      <c r="AZ417" s="206"/>
      <c r="BA417" s="102">
        <f>LOOKUP(O417,dati!$I$4:$J$6)</f>
        <v>0</v>
      </c>
      <c r="BB417" s="102">
        <f>LOOKUP(P417,dati!$K$4:$L$6)</f>
        <v>0</v>
      </c>
      <c r="BC417" s="102">
        <f>LOOKUP(Q417,dati!$M$4:$N$6)</f>
        <v>0</v>
      </c>
      <c r="BD417" s="102" t="e">
        <f>LOOKUP(R417,dati!$O$4:$P$6)</f>
        <v>#N/A</v>
      </c>
      <c r="BE417" s="102" t="e">
        <f>LOOKUP(S417,dati!$Q$4:$R$6)</f>
        <v>#N/A</v>
      </c>
      <c r="BF417" s="102" t="e">
        <f>LOOKUP(V417,dati!$S$4:$T$5)</f>
        <v>#N/A</v>
      </c>
      <c r="BG417" s="102" t="e">
        <f>LOOKUP(W417,dati!$U$4:$V$5)</f>
        <v>#N/A</v>
      </c>
      <c r="BH417" s="102" t="e">
        <f>LOOKUP(X417,dati!$W$4:$X$5)</f>
        <v>#N/A</v>
      </c>
      <c r="BI417" s="102" t="e">
        <f>LOOKUP(Y417,dati!$Y$4:$Z$5)</f>
        <v>#N/A</v>
      </c>
      <c r="BJ417" s="102" t="e">
        <f>LOOKUP(Z417,dati!$AA$4:$AB$6)</f>
        <v>#N/A</v>
      </c>
      <c r="BK417" s="102" t="e">
        <f>LOOKUP(AB417,dati!$AC$4:$AD$6)</f>
        <v>#N/A</v>
      </c>
      <c r="BL417" s="102" t="e">
        <f>LOOKUP(AE417,dati!$AE$4:$AF$5)</f>
        <v>#N/A</v>
      </c>
      <c r="BM417" s="102" t="e">
        <f>LOOKUP(AF417,dati!$AG$4:$AH$5)</f>
        <v>#N/A</v>
      </c>
      <c r="BN417" s="102" t="e">
        <f>LOOKUP(AG417,dati!$AI$4:$AJ$6)</f>
        <v>#N/A</v>
      </c>
      <c r="BO417" s="102" t="e">
        <f>LOOKUP(AI417,dati!$AK$4:$AL$5)</f>
        <v>#N/A</v>
      </c>
      <c r="BP417" s="102" t="e">
        <f>LOOKUP(AJ417,dati!$AM$4:$AN$5)</f>
        <v>#N/A</v>
      </c>
      <c r="BQ417" s="102" t="e">
        <f>LOOKUP(AK417,dati!$AO$4:$AP$6)</f>
        <v>#N/A</v>
      </c>
      <c r="BR417" s="102" t="str">
        <f>IF(AL417="","#N/D",LOOKUP(AL417,dati!$AQ$4:$AR$6))</f>
        <v>#N/D</v>
      </c>
      <c r="BS417" s="102" t="e">
        <f>LOOKUP(AN417,dati!$AS$4:$AT$5)</f>
        <v>#N/A</v>
      </c>
      <c r="BT417" s="102" t="e">
        <f>LOOKUP(AO417,dati!$AU$4:$AV$5)</f>
        <v>#N/A</v>
      </c>
      <c r="BV417" s="102">
        <f>IF(AND(R417="NO",Q417="SI",P417="SI",O417="SI"),dati!$AY$4,0)</f>
        <v>0</v>
      </c>
      <c r="BW417" s="102">
        <f>IF(AND(R417="NO",Q417="SI",P417="NO",O417="SI"),dati!$AY$5,0)</f>
        <v>0</v>
      </c>
      <c r="BX417" s="102">
        <f>IF(AND(R417="NO",Q417="SI",P417="SI",O417="NO"),dati!$AY$5,0)</f>
        <v>0</v>
      </c>
      <c r="BY417" s="102">
        <f>IF(AND(R417="NO",Q417="SI",P417="NO",O417="NO"),dati!$AY$6,0)</f>
        <v>0</v>
      </c>
      <c r="BZ417" s="102">
        <f>IF(AND(R417="NO",Q417="NO"),dati!$AY$7,0)</f>
        <v>0</v>
      </c>
      <c r="CA417" s="102">
        <f>IF(R417="SI",dati!$AY$8,0)</f>
        <v>0</v>
      </c>
      <c r="CC417" s="103" t="str">
        <f t="shared" si="32"/>
        <v xml:space="preserve"> XX XX XX</v>
      </c>
      <c r="CD417" s="104" t="e">
        <f>LOOKUP(CC417,dati!$BC$4:$BD$9)</f>
        <v>#N/A</v>
      </c>
      <c r="CE417" s="105" t="e">
        <f>LOOKUP(L417,dati!BE418:BF436)</f>
        <v>#N/A</v>
      </c>
    </row>
    <row r="418" spans="1:83" ht="30" customHeight="1" x14ac:dyDescent="0.25">
      <c r="A418" s="209">
        <f t="shared" si="29"/>
        <v>415</v>
      </c>
      <c r="B418" s="179"/>
      <c r="C418" s="192"/>
      <c r="D418" s="193"/>
      <c r="E418" s="194"/>
      <c r="F418" s="200"/>
      <c r="G418" s="186"/>
      <c r="H418" s="186"/>
      <c r="I418" s="186"/>
      <c r="J418" s="186"/>
      <c r="K418" s="187" t="str">
        <f>IF(L418="","",LOOKUP(L418,dati!$BE$5:$BF$27))</f>
        <v/>
      </c>
      <c r="L418" s="187"/>
      <c r="M418" s="188"/>
      <c r="N418" s="186"/>
      <c r="O418" s="186" t="s">
        <v>947</v>
      </c>
      <c r="P418" s="186" t="s">
        <v>947</v>
      </c>
      <c r="Q418" s="186" t="s">
        <v>947</v>
      </c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6"/>
      <c r="AG418" s="186"/>
      <c r="AH418" s="189"/>
      <c r="AI418" s="186"/>
      <c r="AJ418" s="186"/>
      <c r="AK418" s="186"/>
      <c r="AL418" s="186"/>
      <c r="AM418" s="186"/>
      <c r="AN418" s="186"/>
      <c r="AO418" s="186"/>
      <c r="AP418" s="186"/>
      <c r="AQ418" s="186"/>
      <c r="AR418" s="187"/>
      <c r="AS418" s="187"/>
      <c r="AT418" s="187"/>
      <c r="AU418" s="187">
        <f t="shared" si="30"/>
        <v>0</v>
      </c>
      <c r="AV418" s="187" t="e">
        <f>IF(AU418="","",LOOKUP(AU418,dati!$AY$4:$AZ$8))</f>
        <v>#N/A</v>
      </c>
      <c r="AW418" s="190" t="e">
        <f t="shared" si="31"/>
        <v>#N/A</v>
      </c>
      <c r="AX418" s="191"/>
      <c r="AY418" s="191"/>
      <c r="AZ418" s="206"/>
      <c r="BA418" s="102">
        <f>LOOKUP(O418,dati!$I$4:$J$6)</f>
        <v>0</v>
      </c>
      <c r="BB418" s="102">
        <f>LOOKUP(P418,dati!$K$4:$L$6)</f>
        <v>0</v>
      </c>
      <c r="BC418" s="102">
        <f>LOOKUP(Q418,dati!$M$4:$N$6)</f>
        <v>0</v>
      </c>
      <c r="BD418" s="102" t="e">
        <f>LOOKUP(R418,dati!$O$4:$P$6)</f>
        <v>#N/A</v>
      </c>
      <c r="BE418" s="102" t="e">
        <f>LOOKUP(S418,dati!$Q$4:$R$6)</f>
        <v>#N/A</v>
      </c>
      <c r="BF418" s="102" t="e">
        <f>LOOKUP(V418,dati!$S$4:$T$5)</f>
        <v>#N/A</v>
      </c>
      <c r="BG418" s="102" t="e">
        <f>LOOKUP(W418,dati!$U$4:$V$5)</f>
        <v>#N/A</v>
      </c>
      <c r="BH418" s="102" t="e">
        <f>LOOKUP(X418,dati!$W$4:$X$5)</f>
        <v>#N/A</v>
      </c>
      <c r="BI418" s="102" t="e">
        <f>LOOKUP(Y418,dati!$Y$4:$Z$5)</f>
        <v>#N/A</v>
      </c>
      <c r="BJ418" s="102" t="e">
        <f>LOOKUP(Z418,dati!$AA$4:$AB$6)</f>
        <v>#N/A</v>
      </c>
      <c r="BK418" s="102" t="e">
        <f>LOOKUP(AB418,dati!$AC$4:$AD$6)</f>
        <v>#N/A</v>
      </c>
      <c r="BL418" s="102" t="e">
        <f>LOOKUP(AE418,dati!$AE$4:$AF$5)</f>
        <v>#N/A</v>
      </c>
      <c r="BM418" s="102" t="e">
        <f>LOOKUP(AF418,dati!$AG$4:$AH$5)</f>
        <v>#N/A</v>
      </c>
      <c r="BN418" s="102" t="e">
        <f>LOOKUP(AG418,dati!$AI$4:$AJ$6)</f>
        <v>#N/A</v>
      </c>
      <c r="BO418" s="102" t="e">
        <f>LOOKUP(AI418,dati!$AK$4:$AL$5)</f>
        <v>#N/A</v>
      </c>
      <c r="BP418" s="102" t="e">
        <f>LOOKUP(AJ418,dati!$AM$4:$AN$5)</f>
        <v>#N/A</v>
      </c>
      <c r="BQ418" s="102" t="e">
        <f>LOOKUP(AK418,dati!$AO$4:$AP$6)</f>
        <v>#N/A</v>
      </c>
      <c r="BR418" s="102" t="str">
        <f>IF(AL418="","#N/D",LOOKUP(AL418,dati!$AQ$4:$AR$6))</f>
        <v>#N/D</v>
      </c>
      <c r="BS418" s="102" t="e">
        <f>LOOKUP(AN418,dati!$AS$4:$AT$5)</f>
        <v>#N/A</v>
      </c>
      <c r="BT418" s="102" t="e">
        <f>LOOKUP(AO418,dati!$AU$4:$AV$5)</f>
        <v>#N/A</v>
      </c>
      <c r="BV418" s="102">
        <f>IF(AND(R418="NO",Q418="SI",P418="SI",O418="SI"),dati!$AY$4,0)</f>
        <v>0</v>
      </c>
      <c r="BW418" s="102">
        <f>IF(AND(R418="NO",Q418="SI",P418="NO",O418="SI"),dati!$AY$5,0)</f>
        <v>0</v>
      </c>
      <c r="BX418" s="102">
        <f>IF(AND(R418="NO",Q418="SI",P418="SI",O418="NO"),dati!$AY$5,0)</f>
        <v>0</v>
      </c>
      <c r="BY418" s="102">
        <f>IF(AND(R418="NO",Q418="SI",P418="NO",O418="NO"),dati!$AY$6,0)</f>
        <v>0</v>
      </c>
      <c r="BZ418" s="102">
        <f>IF(AND(R418="NO",Q418="NO"),dati!$AY$7,0)</f>
        <v>0</v>
      </c>
      <c r="CA418" s="102">
        <f>IF(R418="SI",dati!$AY$8,0)</f>
        <v>0</v>
      </c>
      <c r="CC418" s="103" t="str">
        <f t="shared" si="32"/>
        <v xml:space="preserve"> XX XX XX</v>
      </c>
      <c r="CD418" s="104" t="e">
        <f>LOOKUP(CC418,dati!$BC$4:$BD$9)</f>
        <v>#N/A</v>
      </c>
      <c r="CE418" s="105" t="e">
        <f>LOOKUP(L418,dati!BE419:BF437)</f>
        <v>#N/A</v>
      </c>
    </row>
    <row r="419" spans="1:83" ht="30" customHeight="1" x14ac:dyDescent="0.25">
      <c r="A419" s="209">
        <f t="shared" si="29"/>
        <v>416</v>
      </c>
      <c r="B419" s="179"/>
      <c r="C419" s="192"/>
      <c r="D419" s="193"/>
      <c r="E419" s="194"/>
      <c r="F419" s="200"/>
      <c r="G419" s="186"/>
      <c r="H419" s="186"/>
      <c r="I419" s="186"/>
      <c r="J419" s="186"/>
      <c r="K419" s="187" t="str">
        <f>IF(L419="","",LOOKUP(L419,dati!$BE$5:$BF$27))</f>
        <v/>
      </c>
      <c r="L419" s="187"/>
      <c r="M419" s="188"/>
      <c r="N419" s="186"/>
      <c r="O419" s="186" t="s">
        <v>947</v>
      </c>
      <c r="P419" s="186" t="s">
        <v>947</v>
      </c>
      <c r="Q419" s="186" t="s">
        <v>947</v>
      </c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6"/>
      <c r="AG419" s="186"/>
      <c r="AH419" s="189"/>
      <c r="AI419" s="186"/>
      <c r="AJ419" s="186"/>
      <c r="AK419" s="186"/>
      <c r="AL419" s="186"/>
      <c r="AM419" s="186"/>
      <c r="AN419" s="186"/>
      <c r="AO419" s="186"/>
      <c r="AP419" s="186"/>
      <c r="AQ419" s="186"/>
      <c r="AR419" s="187"/>
      <c r="AS419" s="187"/>
      <c r="AT419" s="187"/>
      <c r="AU419" s="187">
        <f t="shared" si="30"/>
        <v>0</v>
      </c>
      <c r="AV419" s="187" t="e">
        <f>IF(AU419="","",LOOKUP(AU419,dati!$AY$4:$AZ$8))</f>
        <v>#N/A</v>
      </c>
      <c r="AW419" s="190" t="e">
        <f t="shared" si="31"/>
        <v>#N/A</v>
      </c>
      <c r="AX419" s="191"/>
      <c r="AY419" s="191"/>
      <c r="AZ419" s="206"/>
      <c r="BA419" s="102">
        <f>LOOKUP(O419,dati!$I$4:$J$6)</f>
        <v>0</v>
      </c>
      <c r="BB419" s="102">
        <f>LOOKUP(P419,dati!$K$4:$L$6)</f>
        <v>0</v>
      </c>
      <c r="BC419" s="102">
        <f>LOOKUP(Q419,dati!$M$4:$N$6)</f>
        <v>0</v>
      </c>
      <c r="BD419" s="102" t="e">
        <f>LOOKUP(R419,dati!$O$4:$P$6)</f>
        <v>#N/A</v>
      </c>
      <c r="BE419" s="102" t="e">
        <f>LOOKUP(S419,dati!$Q$4:$R$6)</f>
        <v>#N/A</v>
      </c>
      <c r="BF419" s="102" t="e">
        <f>LOOKUP(V419,dati!$S$4:$T$5)</f>
        <v>#N/A</v>
      </c>
      <c r="BG419" s="102" t="e">
        <f>LOOKUP(W419,dati!$U$4:$V$5)</f>
        <v>#N/A</v>
      </c>
      <c r="BH419" s="102" t="e">
        <f>LOOKUP(X419,dati!$W$4:$X$5)</f>
        <v>#N/A</v>
      </c>
      <c r="BI419" s="102" t="e">
        <f>LOOKUP(Y419,dati!$Y$4:$Z$5)</f>
        <v>#N/A</v>
      </c>
      <c r="BJ419" s="102" t="e">
        <f>LOOKUP(Z419,dati!$AA$4:$AB$6)</f>
        <v>#N/A</v>
      </c>
      <c r="BK419" s="102" t="e">
        <f>LOOKUP(AB419,dati!$AC$4:$AD$6)</f>
        <v>#N/A</v>
      </c>
      <c r="BL419" s="102" t="e">
        <f>LOOKUP(AE419,dati!$AE$4:$AF$5)</f>
        <v>#N/A</v>
      </c>
      <c r="BM419" s="102" t="e">
        <f>LOOKUP(AF419,dati!$AG$4:$AH$5)</f>
        <v>#N/A</v>
      </c>
      <c r="BN419" s="102" t="e">
        <f>LOOKUP(AG419,dati!$AI$4:$AJ$6)</f>
        <v>#N/A</v>
      </c>
      <c r="BO419" s="102" t="e">
        <f>LOOKUP(AI419,dati!$AK$4:$AL$5)</f>
        <v>#N/A</v>
      </c>
      <c r="BP419" s="102" t="e">
        <f>LOOKUP(AJ419,dati!$AM$4:$AN$5)</f>
        <v>#N/A</v>
      </c>
      <c r="BQ419" s="102" t="e">
        <f>LOOKUP(AK419,dati!$AO$4:$AP$6)</f>
        <v>#N/A</v>
      </c>
      <c r="BR419" s="102" t="str">
        <f>IF(AL419="","#N/D",LOOKUP(AL419,dati!$AQ$4:$AR$6))</f>
        <v>#N/D</v>
      </c>
      <c r="BS419" s="102" t="e">
        <f>LOOKUP(AN419,dati!$AS$4:$AT$5)</f>
        <v>#N/A</v>
      </c>
      <c r="BT419" s="102" t="e">
        <f>LOOKUP(AO419,dati!$AU$4:$AV$5)</f>
        <v>#N/A</v>
      </c>
      <c r="BV419" s="102">
        <f>IF(AND(R419="NO",Q419="SI",P419="SI",O419="SI"),dati!$AY$4,0)</f>
        <v>0</v>
      </c>
      <c r="BW419" s="102">
        <f>IF(AND(R419="NO",Q419="SI",P419="NO",O419="SI"),dati!$AY$5,0)</f>
        <v>0</v>
      </c>
      <c r="BX419" s="102">
        <f>IF(AND(R419="NO",Q419="SI",P419="SI",O419="NO"),dati!$AY$5,0)</f>
        <v>0</v>
      </c>
      <c r="BY419" s="102">
        <f>IF(AND(R419="NO",Q419="SI",P419="NO",O419="NO"),dati!$AY$6,0)</f>
        <v>0</v>
      </c>
      <c r="BZ419" s="102">
        <f>IF(AND(R419="NO",Q419="NO"),dati!$AY$7,0)</f>
        <v>0</v>
      </c>
      <c r="CA419" s="102">
        <f>IF(R419="SI",dati!$AY$8,0)</f>
        <v>0</v>
      </c>
      <c r="CC419" s="103" t="str">
        <f t="shared" si="32"/>
        <v xml:space="preserve"> XX XX XX</v>
      </c>
      <c r="CD419" s="104" t="e">
        <f>LOOKUP(CC419,dati!$BC$4:$BD$9)</f>
        <v>#N/A</v>
      </c>
      <c r="CE419" s="105" t="e">
        <f>LOOKUP(L419,dati!BE420:BF438)</f>
        <v>#N/A</v>
      </c>
    </row>
    <row r="420" spans="1:83" ht="30" customHeight="1" x14ac:dyDescent="0.25">
      <c r="A420" s="209">
        <f t="shared" si="29"/>
        <v>417</v>
      </c>
      <c r="B420" s="179"/>
      <c r="C420" s="192"/>
      <c r="D420" s="193"/>
      <c r="E420" s="194"/>
      <c r="F420" s="200"/>
      <c r="G420" s="186"/>
      <c r="H420" s="186"/>
      <c r="I420" s="186"/>
      <c r="J420" s="186"/>
      <c r="K420" s="187" t="str">
        <f>IF(L420="","",LOOKUP(L420,dati!$BE$5:$BF$27))</f>
        <v/>
      </c>
      <c r="L420" s="187"/>
      <c r="M420" s="188"/>
      <c r="N420" s="186"/>
      <c r="O420" s="186" t="s">
        <v>947</v>
      </c>
      <c r="P420" s="186" t="s">
        <v>947</v>
      </c>
      <c r="Q420" s="186" t="s">
        <v>947</v>
      </c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9"/>
      <c r="AI420" s="186"/>
      <c r="AJ420" s="186"/>
      <c r="AK420" s="186"/>
      <c r="AL420" s="186"/>
      <c r="AM420" s="186"/>
      <c r="AN420" s="186"/>
      <c r="AO420" s="186"/>
      <c r="AP420" s="186"/>
      <c r="AQ420" s="186"/>
      <c r="AR420" s="187"/>
      <c r="AS420" s="187"/>
      <c r="AT420" s="187"/>
      <c r="AU420" s="187">
        <f t="shared" si="30"/>
        <v>0</v>
      </c>
      <c r="AV420" s="187" t="e">
        <f>IF(AU420="","",LOOKUP(AU420,dati!$AY$4:$AZ$8))</f>
        <v>#N/A</v>
      </c>
      <c r="AW420" s="190" t="e">
        <f t="shared" si="31"/>
        <v>#N/A</v>
      </c>
      <c r="AX420" s="191"/>
      <c r="AY420" s="191"/>
      <c r="AZ420" s="206"/>
      <c r="BA420" s="102">
        <f>LOOKUP(O420,dati!$I$4:$J$6)</f>
        <v>0</v>
      </c>
      <c r="BB420" s="102">
        <f>LOOKUP(P420,dati!$K$4:$L$6)</f>
        <v>0</v>
      </c>
      <c r="BC420" s="102">
        <f>LOOKUP(Q420,dati!$M$4:$N$6)</f>
        <v>0</v>
      </c>
      <c r="BD420" s="102" t="e">
        <f>LOOKUP(R420,dati!$O$4:$P$6)</f>
        <v>#N/A</v>
      </c>
      <c r="BE420" s="102" t="e">
        <f>LOOKUP(S420,dati!$Q$4:$R$6)</f>
        <v>#N/A</v>
      </c>
      <c r="BF420" s="102" t="e">
        <f>LOOKUP(V420,dati!$S$4:$T$5)</f>
        <v>#N/A</v>
      </c>
      <c r="BG420" s="102" t="e">
        <f>LOOKUP(W420,dati!$U$4:$V$5)</f>
        <v>#N/A</v>
      </c>
      <c r="BH420" s="102" t="e">
        <f>LOOKUP(X420,dati!$W$4:$X$5)</f>
        <v>#N/A</v>
      </c>
      <c r="BI420" s="102" t="e">
        <f>LOOKUP(Y420,dati!$Y$4:$Z$5)</f>
        <v>#N/A</v>
      </c>
      <c r="BJ420" s="102" t="e">
        <f>LOOKUP(Z420,dati!$AA$4:$AB$6)</f>
        <v>#N/A</v>
      </c>
      <c r="BK420" s="102" t="e">
        <f>LOOKUP(AB420,dati!$AC$4:$AD$6)</f>
        <v>#N/A</v>
      </c>
      <c r="BL420" s="102" t="e">
        <f>LOOKUP(AE420,dati!$AE$4:$AF$5)</f>
        <v>#N/A</v>
      </c>
      <c r="BM420" s="102" t="e">
        <f>LOOKUP(AF420,dati!$AG$4:$AH$5)</f>
        <v>#N/A</v>
      </c>
      <c r="BN420" s="102" t="e">
        <f>LOOKUP(AG420,dati!$AI$4:$AJ$6)</f>
        <v>#N/A</v>
      </c>
      <c r="BO420" s="102" t="e">
        <f>LOOKUP(AI420,dati!$AK$4:$AL$5)</f>
        <v>#N/A</v>
      </c>
      <c r="BP420" s="102" t="e">
        <f>LOOKUP(AJ420,dati!$AM$4:$AN$5)</f>
        <v>#N/A</v>
      </c>
      <c r="BQ420" s="102" t="e">
        <f>LOOKUP(AK420,dati!$AO$4:$AP$6)</f>
        <v>#N/A</v>
      </c>
      <c r="BR420" s="102" t="str">
        <f>IF(AL420="","#N/D",LOOKUP(AL420,dati!$AQ$4:$AR$6))</f>
        <v>#N/D</v>
      </c>
      <c r="BS420" s="102" t="e">
        <f>LOOKUP(AN420,dati!$AS$4:$AT$5)</f>
        <v>#N/A</v>
      </c>
      <c r="BT420" s="102" t="e">
        <f>LOOKUP(AO420,dati!$AU$4:$AV$5)</f>
        <v>#N/A</v>
      </c>
      <c r="BV420" s="102">
        <f>IF(AND(R420="NO",Q420="SI",P420="SI",O420="SI"),dati!$AY$4,0)</f>
        <v>0</v>
      </c>
      <c r="BW420" s="102">
        <f>IF(AND(R420="NO",Q420="SI",P420="NO",O420="SI"),dati!$AY$5,0)</f>
        <v>0</v>
      </c>
      <c r="BX420" s="102">
        <f>IF(AND(R420="NO",Q420="SI",P420="SI",O420="NO"),dati!$AY$5,0)</f>
        <v>0</v>
      </c>
      <c r="BY420" s="102">
        <f>IF(AND(R420="NO",Q420="SI",P420="NO",O420="NO"),dati!$AY$6,0)</f>
        <v>0</v>
      </c>
      <c r="BZ420" s="102">
        <f>IF(AND(R420="NO",Q420="NO"),dati!$AY$7,0)</f>
        <v>0</v>
      </c>
      <c r="CA420" s="102">
        <f>IF(R420="SI",dati!$AY$8,0)</f>
        <v>0</v>
      </c>
      <c r="CC420" s="103" t="str">
        <f t="shared" si="32"/>
        <v xml:space="preserve"> XX XX XX</v>
      </c>
      <c r="CD420" s="104" t="e">
        <f>LOOKUP(CC420,dati!$BC$4:$BD$9)</f>
        <v>#N/A</v>
      </c>
      <c r="CE420" s="105" t="e">
        <f>LOOKUP(L420,dati!BE421:BF439)</f>
        <v>#N/A</v>
      </c>
    </row>
    <row r="421" spans="1:83" ht="30" customHeight="1" x14ac:dyDescent="0.25">
      <c r="A421" s="209">
        <f t="shared" si="29"/>
        <v>418</v>
      </c>
      <c r="B421" s="179"/>
      <c r="C421" s="192"/>
      <c r="D421" s="193"/>
      <c r="E421" s="194"/>
      <c r="F421" s="200"/>
      <c r="G421" s="186"/>
      <c r="H421" s="186"/>
      <c r="I421" s="186"/>
      <c r="J421" s="186"/>
      <c r="K421" s="187" t="str">
        <f>IF(L421="","",LOOKUP(L421,dati!$BE$5:$BF$27))</f>
        <v/>
      </c>
      <c r="L421" s="187"/>
      <c r="M421" s="188"/>
      <c r="N421" s="186"/>
      <c r="O421" s="186" t="s">
        <v>947</v>
      </c>
      <c r="P421" s="186" t="s">
        <v>947</v>
      </c>
      <c r="Q421" s="186" t="s">
        <v>947</v>
      </c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9"/>
      <c r="AI421" s="186"/>
      <c r="AJ421" s="186"/>
      <c r="AK421" s="186"/>
      <c r="AL421" s="186"/>
      <c r="AM421" s="186"/>
      <c r="AN421" s="186"/>
      <c r="AO421" s="186"/>
      <c r="AP421" s="186"/>
      <c r="AQ421" s="186"/>
      <c r="AR421" s="187"/>
      <c r="AS421" s="187"/>
      <c r="AT421" s="187"/>
      <c r="AU421" s="187">
        <f t="shared" si="30"/>
        <v>0</v>
      </c>
      <c r="AV421" s="187" t="e">
        <f>IF(AU421="","",LOOKUP(AU421,dati!$AY$4:$AZ$8))</f>
        <v>#N/A</v>
      </c>
      <c r="AW421" s="190" t="e">
        <f t="shared" si="31"/>
        <v>#N/A</v>
      </c>
      <c r="AX421" s="191"/>
      <c r="AY421" s="191"/>
      <c r="AZ421" s="206"/>
      <c r="BA421" s="102">
        <f>LOOKUP(O421,dati!$I$4:$J$6)</f>
        <v>0</v>
      </c>
      <c r="BB421" s="102">
        <f>LOOKUP(P421,dati!$K$4:$L$6)</f>
        <v>0</v>
      </c>
      <c r="BC421" s="102">
        <f>LOOKUP(Q421,dati!$M$4:$N$6)</f>
        <v>0</v>
      </c>
      <c r="BD421" s="102" t="e">
        <f>LOOKUP(R421,dati!$O$4:$P$6)</f>
        <v>#N/A</v>
      </c>
      <c r="BE421" s="102" t="e">
        <f>LOOKUP(S421,dati!$Q$4:$R$6)</f>
        <v>#N/A</v>
      </c>
      <c r="BF421" s="102" t="e">
        <f>LOOKUP(V421,dati!$S$4:$T$5)</f>
        <v>#N/A</v>
      </c>
      <c r="BG421" s="102" t="e">
        <f>LOOKUP(W421,dati!$U$4:$V$5)</f>
        <v>#N/A</v>
      </c>
      <c r="BH421" s="102" t="e">
        <f>LOOKUP(X421,dati!$W$4:$X$5)</f>
        <v>#N/A</v>
      </c>
      <c r="BI421" s="102" t="e">
        <f>LOOKUP(Y421,dati!$Y$4:$Z$5)</f>
        <v>#N/A</v>
      </c>
      <c r="BJ421" s="102" t="e">
        <f>LOOKUP(Z421,dati!$AA$4:$AB$6)</f>
        <v>#N/A</v>
      </c>
      <c r="BK421" s="102" t="e">
        <f>LOOKUP(AB421,dati!$AC$4:$AD$6)</f>
        <v>#N/A</v>
      </c>
      <c r="BL421" s="102" t="e">
        <f>LOOKUP(AE421,dati!$AE$4:$AF$5)</f>
        <v>#N/A</v>
      </c>
      <c r="BM421" s="102" t="e">
        <f>LOOKUP(AF421,dati!$AG$4:$AH$5)</f>
        <v>#N/A</v>
      </c>
      <c r="BN421" s="102" t="e">
        <f>LOOKUP(AG421,dati!$AI$4:$AJ$6)</f>
        <v>#N/A</v>
      </c>
      <c r="BO421" s="102" t="e">
        <f>LOOKUP(AI421,dati!$AK$4:$AL$5)</f>
        <v>#N/A</v>
      </c>
      <c r="BP421" s="102" t="e">
        <f>LOOKUP(AJ421,dati!$AM$4:$AN$5)</f>
        <v>#N/A</v>
      </c>
      <c r="BQ421" s="102" t="e">
        <f>LOOKUP(AK421,dati!$AO$4:$AP$6)</f>
        <v>#N/A</v>
      </c>
      <c r="BR421" s="102" t="str">
        <f>IF(AL421="","#N/D",LOOKUP(AL421,dati!$AQ$4:$AR$6))</f>
        <v>#N/D</v>
      </c>
      <c r="BS421" s="102" t="e">
        <f>LOOKUP(AN421,dati!$AS$4:$AT$5)</f>
        <v>#N/A</v>
      </c>
      <c r="BT421" s="102" t="e">
        <f>LOOKUP(AO421,dati!$AU$4:$AV$5)</f>
        <v>#N/A</v>
      </c>
      <c r="BV421" s="102">
        <f>IF(AND(R421="NO",Q421="SI",P421="SI",O421="SI"),dati!$AY$4,0)</f>
        <v>0</v>
      </c>
      <c r="BW421" s="102">
        <f>IF(AND(R421="NO",Q421="SI",P421="NO",O421="SI"),dati!$AY$5,0)</f>
        <v>0</v>
      </c>
      <c r="BX421" s="102">
        <f>IF(AND(R421="NO",Q421="SI",P421="SI",O421="NO"),dati!$AY$5,0)</f>
        <v>0</v>
      </c>
      <c r="BY421" s="102">
        <f>IF(AND(R421="NO",Q421="SI",P421="NO",O421="NO"),dati!$AY$6,0)</f>
        <v>0</v>
      </c>
      <c r="BZ421" s="102">
        <f>IF(AND(R421="NO",Q421="NO"),dati!$AY$7,0)</f>
        <v>0</v>
      </c>
      <c r="CA421" s="102">
        <f>IF(R421="SI",dati!$AY$8,0)</f>
        <v>0</v>
      </c>
      <c r="CC421" s="103" t="str">
        <f t="shared" si="32"/>
        <v xml:space="preserve"> XX XX XX</v>
      </c>
      <c r="CD421" s="104" t="e">
        <f>LOOKUP(CC421,dati!$BC$4:$BD$9)</f>
        <v>#N/A</v>
      </c>
      <c r="CE421" s="105" t="e">
        <f>LOOKUP(L421,dati!BE422:BF440)</f>
        <v>#N/A</v>
      </c>
    </row>
    <row r="422" spans="1:83" ht="30" customHeight="1" x14ac:dyDescent="0.25">
      <c r="A422" s="209">
        <f t="shared" si="29"/>
        <v>419</v>
      </c>
      <c r="B422" s="179"/>
      <c r="C422" s="192"/>
      <c r="D422" s="193"/>
      <c r="E422" s="194"/>
      <c r="F422" s="200"/>
      <c r="G422" s="186"/>
      <c r="H422" s="186"/>
      <c r="I422" s="186"/>
      <c r="J422" s="186"/>
      <c r="K422" s="187" t="str">
        <f>IF(L422="","",LOOKUP(L422,dati!$BE$5:$BF$27))</f>
        <v/>
      </c>
      <c r="L422" s="187"/>
      <c r="M422" s="188"/>
      <c r="N422" s="186"/>
      <c r="O422" s="186" t="s">
        <v>947</v>
      </c>
      <c r="P422" s="186" t="s">
        <v>947</v>
      </c>
      <c r="Q422" s="186" t="s">
        <v>947</v>
      </c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9"/>
      <c r="AI422" s="186"/>
      <c r="AJ422" s="186"/>
      <c r="AK422" s="186"/>
      <c r="AL422" s="186"/>
      <c r="AM422" s="186"/>
      <c r="AN422" s="186"/>
      <c r="AO422" s="186"/>
      <c r="AP422" s="186"/>
      <c r="AQ422" s="186"/>
      <c r="AR422" s="187"/>
      <c r="AS422" s="187"/>
      <c r="AT422" s="187"/>
      <c r="AU422" s="187">
        <f t="shared" si="30"/>
        <v>0</v>
      </c>
      <c r="AV422" s="187" t="e">
        <f>IF(AU422="","",LOOKUP(AU422,dati!$AY$4:$AZ$8))</f>
        <v>#N/A</v>
      </c>
      <c r="AW422" s="190" t="e">
        <f t="shared" si="31"/>
        <v>#N/A</v>
      </c>
      <c r="AX422" s="191"/>
      <c r="AY422" s="191"/>
      <c r="AZ422" s="206"/>
      <c r="BA422" s="102">
        <f>LOOKUP(O422,dati!$I$4:$J$6)</f>
        <v>0</v>
      </c>
      <c r="BB422" s="102">
        <f>LOOKUP(P422,dati!$K$4:$L$6)</f>
        <v>0</v>
      </c>
      <c r="BC422" s="102">
        <f>LOOKUP(Q422,dati!$M$4:$N$6)</f>
        <v>0</v>
      </c>
      <c r="BD422" s="102" t="e">
        <f>LOOKUP(R422,dati!$O$4:$P$6)</f>
        <v>#N/A</v>
      </c>
      <c r="BE422" s="102" t="e">
        <f>LOOKUP(S422,dati!$Q$4:$R$6)</f>
        <v>#N/A</v>
      </c>
      <c r="BF422" s="102" t="e">
        <f>LOOKUP(V422,dati!$S$4:$T$5)</f>
        <v>#N/A</v>
      </c>
      <c r="BG422" s="102" t="e">
        <f>LOOKUP(W422,dati!$U$4:$V$5)</f>
        <v>#N/A</v>
      </c>
      <c r="BH422" s="102" t="e">
        <f>LOOKUP(X422,dati!$W$4:$X$5)</f>
        <v>#N/A</v>
      </c>
      <c r="BI422" s="102" t="e">
        <f>LOOKUP(Y422,dati!$Y$4:$Z$5)</f>
        <v>#N/A</v>
      </c>
      <c r="BJ422" s="102" t="e">
        <f>LOOKUP(Z422,dati!$AA$4:$AB$6)</f>
        <v>#N/A</v>
      </c>
      <c r="BK422" s="102" t="e">
        <f>LOOKUP(AB422,dati!$AC$4:$AD$6)</f>
        <v>#N/A</v>
      </c>
      <c r="BL422" s="102" t="e">
        <f>LOOKUP(AE422,dati!$AE$4:$AF$5)</f>
        <v>#N/A</v>
      </c>
      <c r="BM422" s="102" t="e">
        <f>LOOKUP(AF422,dati!$AG$4:$AH$5)</f>
        <v>#N/A</v>
      </c>
      <c r="BN422" s="102" t="e">
        <f>LOOKUP(AG422,dati!$AI$4:$AJ$6)</f>
        <v>#N/A</v>
      </c>
      <c r="BO422" s="102" t="e">
        <f>LOOKUP(AI422,dati!$AK$4:$AL$5)</f>
        <v>#N/A</v>
      </c>
      <c r="BP422" s="102" t="e">
        <f>LOOKUP(AJ422,dati!$AM$4:$AN$5)</f>
        <v>#N/A</v>
      </c>
      <c r="BQ422" s="102" t="e">
        <f>LOOKUP(AK422,dati!$AO$4:$AP$6)</f>
        <v>#N/A</v>
      </c>
      <c r="BR422" s="102" t="str">
        <f>IF(AL422="","#N/D",LOOKUP(AL422,dati!$AQ$4:$AR$6))</f>
        <v>#N/D</v>
      </c>
      <c r="BS422" s="102" t="e">
        <f>LOOKUP(AN422,dati!$AS$4:$AT$5)</f>
        <v>#N/A</v>
      </c>
      <c r="BT422" s="102" t="e">
        <f>LOOKUP(AO422,dati!$AU$4:$AV$5)</f>
        <v>#N/A</v>
      </c>
      <c r="BV422" s="102">
        <f>IF(AND(R422="NO",Q422="SI",P422="SI",O422="SI"),dati!$AY$4,0)</f>
        <v>0</v>
      </c>
      <c r="BW422" s="102">
        <f>IF(AND(R422="NO",Q422="SI",P422="NO",O422="SI"),dati!$AY$5,0)</f>
        <v>0</v>
      </c>
      <c r="BX422" s="102">
        <f>IF(AND(R422="NO",Q422="SI",P422="SI",O422="NO"),dati!$AY$5,0)</f>
        <v>0</v>
      </c>
      <c r="BY422" s="102">
        <f>IF(AND(R422="NO",Q422="SI",P422="NO",O422="NO"),dati!$AY$6,0)</f>
        <v>0</v>
      </c>
      <c r="BZ422" s="102">
        <f>IF(AND(R422="NO",Q422="NO"),dati!$AY$7,0)</f>
        <v>0</v>
      </c>
      <c r="CA422" s="102">
        <f>IF(R422="SI",dati!$AY$8,0)</f>
        <v>0</v>
      </c>
      <c r="CC422" s="103" t="str">
        <f t="shared" si="32"/>
        <v xml:space="preserve"> XX XX XX</v>
      </c>
      <c r="CD422" s="104" t="e">
        <f>LOOKUP(CC422,dati!$BC$4:$BD$9)</f>
        <v>#N/A</v>
      </c>
      <c r="CE422" s="105" t="e">
        <f>LOOKUP(L422,dati!BE423:BF441)</f>
        <v>#N/A</v>
      </c>
    </row>
    <row r="423" spans="1:83" ht="30" customHeight="1" x14ac:dyDescent="0.25">
      <c r="A423" s="209">
        <f t="shared" si="29"/>
        <v>420</v>
      </c>
      <c r="B423" s="179"/>
      <c r="C423" s="192"/>
      <c r="D423" s="193"/>
      <c r="E423" s="194"/>
      <c r="F423" s="200"/>
      <c r="G423" s="186"/>
      <c r="H423" s="186"/>
      <c r="I423" s="186"/>
      <c r="J423" s="186"/>
      <c r="K423" s="187" t="str">
        <f>IF(L423="","",LOOKUP(L423,dati!$BE$5:$BF$27))</f>
        <v/>
      </c>
      <c r="L423" s="187"/>
      <c r="M423" s="188"/>
      <c r="N423" s="186"/>
      <c r="O423" s="186" t="s">
        <v>947</v>
      </c>
      <c r="P423" s="186" t="s">
        <v>947</v>
      </c>
      <c r="Q423" s="186" t="s">
        <v>947</v>
      </c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  <c r="AG423" s="186"/>
      <c r="AH423" s="189"/>
      <c r="AI423" s="186"/>
      <c r="AJ423" s="186"/>
      <c r="AK423" s="186"/>
      <c r="AL423" s="186"/>
      <c r="AM423" s="186"/>
      <c r="AN423" s="186"/>
      <c r="AO423" s="186"/>
      <c r="AP423" s="186"/>
      <c r="AQ423" s="186"/>
      <c r="AR423" s="187"/>
      <c r="AS423" s="187"/>
      <c r="AT423" s="187"/>
      <c r="AU423" s="187">
        <f t="shared" si="30"/>
        <v>0</v>
      </c>
      <c r="AV423" s="187" t="e">
        <f>IF(AU423="","",LOOKUP(AU423,dati!$AY$4:$AZ$8))</f>
        <v>#N/A</v>
      </c>
      <c r="AW423" s="190" t="e">
        <f t="shared" si="31"/>
        <v>#N/A</v>
      </c>
      <c r="AX423" s="191"/>
      <c r="AY423" s="191"/>
      <c r="AZ423" s="206"/>
      <c r="BA423" s="102">
        <f>LOOKUP(O423,dati!$I$4:$J$6)</f>
        <v>0</v>
      </c>
      <c r="BB423" s="102">
        <f>LOOKUP(P423,dati!$K$4:$L$6)</f>
        <v>0</v>
      </c>
      <c r="BC423" s="102">
        <f>LOOKUP(Q423,dati!$M$4:$N$6)</f>
        <v>0</v>
      </c>
      <c r="BD423" s="102" t="e">
        <f>LOOKUP(R423,dati!$O$4:$P$6)</f>
        <v>#N/A</v>
      </c>
      <c r="BE423" s="102" t="e">
        <f>LOOKUP(S423,dati!$Q$4:$R$6)</f>
        <v>#N/A</v>
      </c>
      <c r="BF423" s="102" t="e">
        <f>LOOKUP(V423,dati!$S$4:$T$5)</f>
        <v>#N/A</v>
      </c>
      <c r="BG423" s="102" t="e">
        <f>LOOKUP(W423,dati!$U$4:$V$5)</f>
        <v>#N/A</v>
      </c>
      <c r="BH423" s="102" t="e">
        <f>LOOKUP(X423,dati!$W$4:$X$5)</f>
        <v>#N/A</v>
      </c>
      <c r="BI423" s="102" t="e">
        <f>LOOKUP(Y423,dati!$Y$4:$Z$5)</f>
        <v>#N/A</v>
      </c>
      <c r="BJ423" s="102" t="e">
        <f>LOOKUP(Z423,dati!$AA$4:$AB$6)</f>
        <v>#N/A</v>
      </c>
      <c r="BK423" s="102" t="e">
        <f>LOOKUP(AB423,dati!$AC$4:$AD$6)</f>
        <v>#N/A</v>
      </c>
      <c r="BL423" s="102" t="e">
        <f>LOOKUP(AE423,dati!$AE$4:$AF$5)</f>
        <v>#N/A</v>
      </c>
      <c r="BM423" s="102" t="e">
        <f>LOOKUP(AF423,dati!$AG$4:$AH$5)</f>
        <v>#N/A</v>
      </c>
      <c r="BN423" s="102" t="e">
        <f>LOOKUP(AG423,dati!$AI$4:$AJ$6)</f>
        <v>#N/A</v>
      </c>
      <c r="BO423" s="102" t="e">
        <f>LOOKUP(AI423,dati!$AK$4:$AL$5)</f>
        <v>#N/A</v>
      </c>
      <c r="BP423" s="102" t="e">
        <f>LOOKUP(AJ423,dati!$AM$4:$AN$5)</f>
        <v>#N/A</v>
      </c>
      <c r="BQ423" s="102" t="e">
        <f>LOOKUP(AK423,dati!$AO$4:$AP$6)</f>
        <v>#N/A</v>
      </c>
      <c r="BR423" s="102" t="str">
        <f>IF(AL423="","#N/D",LOOKUP(AL423,dati!$AQ$4:$AR$6))</f>
        <v>#N/D</v>
      </c>
      <c r="BS423" s="102" t="e">
        <f>LOOKUP(AN423,dati!$AS$4:$AT$5)</f>
        <v>#N/A</v>
      </c>
      <c r="BT423" s="102" t="e">
        <f>LOOKUP(AO423,dati!$AU$4:$AV$5)</f>
        <v>#N/A</v>
      </c>
      <c r="BV423" s="102">
        <f>IF(AND(R423="NO",Q423="SI",P423="SI",O423="SI"),dati!$AY$4,0)</f>
        <v>0</v>
      </c>
      <c r="BW423" s="102">
        <f>IF(AND(R423="NO",Q423="SI",P423="NO",O423="SI"),dati!$AY$5,0)</f>
        <v>0</v>
      </c>
      <c r="BX423" s="102">
        <f>IF(AND(R423="NO",Q423="SI",P423="SI",O423="NO"),dati!$AY$5,0)</f>
        <v>0</v>
      </c>
      <c r="BY423" s="102">
        <f>IF(AND(R423="NO",Q423="SI",P423="NO",O423="NO"),dati!$AY$6,0)</f>
        <v>0</v>
      </c>
      <c r="BZ423" s="102">
        <f>IF(AND(R423="NO",Q423="NO"),dati!$AY$7,0)</f>
        <v>0</v>
      </c>
      <c r="CA423" s="102">
        <f>IF(R423="SI",dati!$AY$8,0)</f>
        <v>0</v>
      </c>
      <c r="CC423" s="103" t="str">
        <f t="shared" si="32"/>
        <v xml:space="preserve"> XX XX XX</v>
      </c>
      <c r="CD423" s="104" t="e">
        <f>LOOKUP(CC423,dati!$BC$4:$BD$9)</f>
        <v>#N/A</v>
      </c>
      <c r="CE423" s="105" t="e">
        <f>LOOKUP(L423,dati!BE424:BF442)</f>
        <v>#N/A</v>
      </c>
    </row>
    <row r="424" spans="1:83" ht="30" customHeight="1" x14ac:dyDescent="0.25">
      <c r="A424" s="209">
        <f t="shared" si="29"/>
        <v>421</v>
      </c>
      <c r="B424" s="179"/>
      <c r="C424" s="192"/>
      <c r="D424" s="193"/>
      <c r="E424" s="194"/>
      <c r="F424" s="200"/>
      <c r="G424" s="186"/>
      <c r="H424" s="186"/>
      <c r="I424" s="186"/>
      <c r="J424" s="186"/>
      <c r="K424" s="187" t="str">
        <f>IF(L424="","",LOOKUP(L424,dati!$BE$5:$BF$27))</f>
        <v/>
      </c>
      <c r="L424" s="187"/>
      <c r="M424" s="188"/>
      <c r="N424" s="186"/>
      <c r="O424" s="186" t="s">
        <v>947</v>
      </c>
      <c r="P424" s="186" t="s">
        <v>947</v>
      </c>
      <c r="Q424" s="186" t="s">
        <v>947</v>
      </c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6"/>
      <c r="AG424" s="186"/>
      <c r="AH424" s="189"/>
      <c r="AI424" s="186"/>
      <c r="AJ424" s="186"/>
      <c r="AK424" s="186"/>
      <c r="AL424" s="186"/>
      <c r="AM424" s="186"/>
      <c r="AN424" s="186"/>
      <c r="AO424" s="186"/>
      <c r="AP424" s="186"/>
      <c r="AQ424" s="186"/>
      <c r="AR424" s="187"/>
      <c r="AS424" s="187"/>
      <c r="AT424" s="187"/>
      <c r="AU424" s="187">
        <f t="shared" si="30"/>
        <v>0</v>
      </c>
      <c r="AV424" s="187" t="e">
        <f>IF(AU424="","",LOOKUP(AU424,dati!$AY$4:$AZ$8))</f>
        <v>#N/A</v>
      </c>
      <c r="AW424" s="190" t="e">
        <f t="shared" si="31"/>
        <v>#N/A</v>
      </c>
      <c r="AX424" s="191"/>
      <c r="AY424" s="191"/>
      <c r="AZ424" s="206"/>
      <c r="BA424" s="102">
        <f>LOOKUP(O424,dati!$I$4:$J$6)</f>
        <v>0</v>
      </c>
      <c r="BB424" s="102">
        <f>LOOKUP(P424,dati!$K$4:$L$6)</f>
        <v>0</v>
      </c>
      <c r="BC424" s="102">
        <f>LOOKUP(Q424,dati!$M$4:$N$6)</f>
        <v>0</v>
      </c>
      <c r="BD424" s="102" t="e">
        <f>LOOKUP(R424,dati!$O$4:$P$6)</f>
        <v>#N/A</v>
      </c>
      <c r="BE424" s="102" t="e">
        <f>LOOKUP(S424,dati!$Q$4:$R$6)</f>
        <v>#N/A</v>
      </c>
      <c r="BF424" s="102" t="e">
        <f>LOOKUP(V424,dati!$S$4:$T$5)</f>
        <v>#N/A</v>
      </c>
      <c r="BG424" s="102" t="e">
        <f>LOOKUP(W424,dati!$U$4:$V$5)</f>
        <v>#N/A</v>
      </c>
      <c r="BH424" s="102" t="e">
        <f>LOOKUP(X424,dati!$W$4:$X$5)</f>
        <v>#N/A</v>
      </c>
      <c r="BI424" s="102" t="e">
        <f>LOOKUP(Y424,dati!$Y$4:$Z$5)</f>
        <v>#N/A</v>
      </c>
      <c r="BJ424" s="102" t="e">
        <f>LOOKUP(Z424,dati!$AA$4:$AB$6)</f>
        <v>#N/A</v>
      </c>
      <c r="BK424" s="102" t="e">
        <f>LOOKUP(AB424,dati!$AC$4:$AD$6)</f>
        <v>#N/A</v>
      </c>
      <c r="BL424" s="102" t="e">
        <f>LOOKUP(AE424,dati!$AE$4:$AF$5)</f>
        <v>#N/A</v>
      </c>
      <c r="BM424" s="102" t="e">
        <f>LOOKUP(AF424,dati!$AG$4:$AH$5)</f>
        <v>#N/A</v>
      </c>
      <c r="BN424" s="102" t="e">
        <f>LOOKUP(AG424,dati!$AI$4:$AJ$6)</f>
        <v>#N/A</v>
      </c>
      <c r="BO424" s="102" t="e">
        <f>LOOKUP(AI424,dati!$AK$4:$AL$5)</f>
        <v>#N/A</v>
      </c>
      <c r="BP424" s="102" t="e">
        <f>LOOKUP(AJ424,dati!$AM$4:$AN$5)</f>
        <v>#N/A</v>
      </c>
      <c r="BQ424" s="102" t="e">
        <f>LOOKUP(AK424,dati!$AO$4:$AP$6)</f>
        <v>#N/A</v>
      </c>
      <c r="BR424" s="102" t="str">
        <f>IF(AL424="","#N/D",LOOKUP(AL424,dati!$AQ$4:$AR$6))</f>
        <v>#N/D</v>
      </c>
      <c r="BS424" s="102" t="e">
        <f>LOOKUP(AN424,dati!$AS$4:$AT$5)</f>
        <v>#N/A</v>
      </c>
      <c r="BT424" s="102" t="e">
        <f>LOOKUP(AO424,dati!$AU$4:$AV$5)</f>
        <v>#N/A</v>
      </c>
      <c r="BV424" s="102">
        <f>IF(AND(R424="NO",Q424="SI",P424="SI",O424="SI"),dati!$AY$4,0)</f>
        <v>0</v>
      </c>
      <c r="BW424" s="102">
        <f>IF(AND(R424="NO",Q424="SI",P424="NO",O424="SI"),dati!$AY$5,0)</f>
        <v>0</v>
      </c>
      <c r="BX424" s="102">
        <f>IF(AND(R424="NO",Q424="SI",P424="SI",O424="NO"),dati!$AY$5,0)</f>
        <v>0</v>
      </c>
      <c r="BY424" s="102">
        <f>IF(AND(R424="NO",Q424="SI",P424="NO",O424="NO"),dati!$AY$6,0)</f>
        <v>0</v>
      </c>
      <c r="BZ424" s="102">
        <f>IF(AND(R424="NO",Q424="NO"),dati!$AY$7,0)</f>
        <v>0</v>
      </c>
      <c r="CA424" s="102">
        <f>IF(R424="SI",dati!$AY$8,0)</f>
        <v>0</v>
      </c>
      <c r="CC424" s="103" t="str">
        <f t="shared" si="32"/>
        <v xml:space="preserve"> XX XX XX</v>
      </c>
      <c r="CD424" s="104" t="e">
        <f>LOOKUP(CC424,dati!$BC$4:$BD$9)</f>
        <v>#N/A</v>
      </c>
      <c r="CE424" s="105" t="e">
        <f>LOOKUP(L424,dati!BE425:BF443)</f>
        <v>#N/A</v>
      </c>
    </row>
    <row r="425" spans="1:83" ht="30" customHeight="1" x14ac:dyDescent="0.25">
      <c r="A425" s="209">
        <f t="shared" si="29"/>
        <v>422</v>
      </c>
      <c r="B425" s="179"/>
      <c r="C425" s="192"/>
      <c r="D425" s="193"/>
      <c r="E425" s="194"/>
      <c r="F425" s="200"/>
      <c r="G425" s="186"/>
      <c r="H425" s="186"/>
      <c r="I425" s="186"/>
      <c r="J425" s="186"/>
      <c r="K425" s="187" t="str">
        <f>IF(L425="","",LOOKUP(L425,dati!$BE$5:$BF$27))</f>
        <v/>
      </c>
      <c r="L425" s="187"/>
      <c r="M425" s="188"/>
      <c r="N425" s="186"/>
      <c r="O425" s="186" t="s">
        <v>947</v>
      </c>
      <c r="P425" s="186" t="s">
        <v>947</v>
      </c>
      <c r="Q425" s="186" t="s">
        <v>947</v>
      </c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6"/>
      <c r="AG425" s="186"/>
      <c r="AH425" s="189"/>
      <c r="AI425" s="186"/>
      <c r="AJ425" s="186"/>
      <c r="AK425" s="186"/>
      <c r="AL425" s="186"/>
      <c r="AM425" s="186"/>
      <c r="AN425" s="186"/>
      <c r="AO425" s="186"/>
      <c r="AP425" s="186"/>
      <c r="AQ425" s="186"/>
      <c r="AR425" s="187"/>
      <c r="AS425" s="187"/>
      <c r="AT425" s="187"/>
      <c r="AU425" s="187">
        <f t="shared" si="30"/>
        <v>0</v>
      </c>
      <c r="AV425" s="187" t="e">
        <f>IF(AU425="","",LOOKUP(AU425,dati!$AY$4:$AZ$8))</f>
        <v>#N/A</v>
      </c>
      <c r="AW425" s="190" t="e">
        <f t="shared" si="31"/>
        <v>#N/A</v>
      </c>
      <c r="AX425" s="191"/>
      <c r="AY425" s="191"/>
      <c r="AZ425" s="206"/>
      <c r="BA425" s="102">
        <f>LOOKUP(O425,dati!$I$4:$J$6)</f>
        <v>0</v>
      </c>
      <c r="BB425" s="102">
        <f>LOOKUP(P425,dati!$K$4:$L$6)</f>
        <v>0</v>
      </c>
      <c r="BC425" s="102">
        <f>LOOKUP(Q425,dati!$M$4:$N$6)</f>
        <v>0</v>
      </c>
      <c r="BD425" s="102" t="e">
        <f>LOOKUP(R425,dati!$O$4:$P$6)</f>
        <v>#N/A</v>
      </c>
      <c r="BE425" s="102" t="e">
        <f>LOOKUP(S425,dati!$Q$4:$R$6)</f>
        <v>#N/A</v>
      </c>
      <c r="BF425" s="102" t="e">
        <f>LOOKUP(V425,dati!$S$4:$T$5)</f>
        <v>#N/A</v>
      </c>
      <c r="BG425" s="102" t="e">
        <f>LOOKUP(W425,dati!$U$4:$V$5)</f>
        <v>#N/A</v>
      </c>
      <c r="BH425" s="102" t="e">
        <f>LOOKUP(X425,dati!$W$4:$X$5)</f>
        <v>#N/A</v>
      </c>
      <c r="BI425" s="102" t="e">
        <f>LOOKUP(Y425,dati!$Y$4:$Z$5)</f>
        <v>#N/A</v>
      </c>
      <c r="BJ425" s="102" t="e">
        <f>LOOKUP(Z425,dati!$AA$4:$AB$6)</f>
        <v>#N/A</v>
      </c>
      <c r="BK425" s="102" t="e">
        <f>LOOKUP(AB425,dati!$AC$4:$AD$6)</f>
        <v>#N/A</v>
      </c>
      <c r="BL425" s="102" t="e">
        <f>LOOKUP(AE425,dati!$AE$4:$AF$5)</f>
        <v>#N/A</v>
      </c>
      <c r="BM425" s="102" t="e">
        <f>LOOKUP(AF425,dati!$AG$4:$AH$5)</f>
        <v>#N/A</v>
      </c>
      <c r="BN425" s="102" t="e">
        <f>LOOKUP(AG425,dati!$AI$4:$AJ$6)</f>
        <v>#N/A</v>
      </c>
      <c r="BO425" s="102" t="e">
        <f>LOOKUP(AI425,dati!$AK$4:$AL$5)</f>
        <v>#N/A</v>
      </c>
      <c r="BP425" s="102" t="e">
        <f>LOOKUP(AJ425,dati!$AM$4:$AN$5)</f>
        <v>#N/A</v>
      </c>
      <c r="BQ425" s="102" t="e">
        <f>LOOKUP(AK425,dati!$AO$4:$AP$6)</f>
        <v>#N/A</v>
      </c>
      <c r="BR425" s="102" t="str">
        <f>IF(AL425="","#N/D",LOOKUP(AL425,dati!$AQ$4:$AR$6))</f>
        <v>#N/D</v>
      </c>
      <c r="BS425" s="102" t="e">
        <f>LOOKUP(AN425,dati!$AS$4:$AT$5)</f>
        <v>#N/A</v>
      </c>
      <c r="BT425" s="102" t="e">
        <f>LOOKUP(AO425,dati!$AU$4:$AV$5)</f>
        <v>#N/A</v>
      </c>
      <c r="BV425" s="102">
        <f>IF(AND(R425="NO",Q425="SI",P425="SI",O425="SI"),dati!$AY$4,0)</f>
        <v>0</v>
      </c>
      <c r="BW425" s="102">
        <f>IF(AND(R425="NO",Q425="SI",P425="NO",O425="SI"),dati!$AY$5,0)</f>
        <v>0</v>
      </c>
      <c r="BX425" s="102">
        <f>IF(AND(R425="NO",Q425="SI",P425="SI",O425="NO"),dati!$AY$5,0)</f>
        <v>0</v>
      </c>
      <c r="BY425" s="102">
        <f>IF(AND(R425="NO",Q425="SI",P425="NO",O425="NO"),dati!$AY$6,0)</f>
        <v>0</v>
      </c>
      <c r="BZ425" s="102">
        <f>IF(AND(R425="NO",Q425="NO"),dati!$AY$7,0)</f>
        <v>0</v>
      </c>
      <c r="CA425" s="102">
        <f>IF(R425="SI",dati!$AY$8,0)</f>
        <v>0</v>
      </c>
      <c r="CC425" s="103" t="str">
        <f t="shared" si="32"/>
        <v xml:space="preserve"> XX XX XX</v>
      </c>
      <c r="CD425" s="104" t="e">
        <f>LOOKUP(CC425,dati!$BC$4:$BD$9)</f>
        <v>#N/A</v>
      </c>
      <c r="CE425" s="105" t="e">
        <f>LOOKUP(L425,dati!BE426:BF444)</f>
        <v>#N/A</v>
      </c>
    </row>
    <row r="426" spans="1:83" ht="30" customHeight="1" x14ac:dyDescent="0.25">
      <c r="A426" s="209">
        <f t="shared" si="29"/>
        <v>423</v>
      </c>
      <c r="B426" s="179"/>
      <c r="C426" s="192"/>
      <c r="D426" s="193"/>
      <c r="E426" s="194"/>
      <c r="F426" s="200"/>
      <c r="G426" s="186"/>
      <c r="H426" s="186"/>
      <c r="I426" s="186"/>
      <c r="J426" s="186"/>
      <c r="K426" s="187" t="str">
        <f>IF(L426="","",LOOKUP(L426,dati!$BE$5:$BF$27))</f>
        <v/>
      </c>
      <c r="L426" s="187"/>
      <c r="M426" s="188"/>
      <c r="N426" s="186"/>
      <c r="O426" s="186" t="s">
        <v>947</v>
      </c>
      <c r="P426" s="186" t="s">
        <v>947</v>
      </c>
      <c r="Q426" s="186" t="s">
        <v>947</v>
      </c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9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7"/>
      <c r="AS426" s="187"/>
      <c r="AT426" s="187"/>
      <c r="AU426" s="187">
        <f t="shared" si="30"/>
        <v>0</v>
      </c>
      <c r="AV426" s="187" t="e">
        <f>IF(AU426="","",LOOKUP(AU426,dati!$AY$4:$AZ$8))</f>
        <v>#N/A</v>
      </c>
      <c r="AW426" s="190" t="e">
        <f t="shared" si="31"/>
        <v>#N/A</v>
      </c>
      <c r="AX426" s="191"/>
      <c r="AY426" s="191"/>
      <c r="AZ426" s="206"/>
      <c r="BA426" s="102">
        <f>LOOKUP(O426,dati!$I$4:$J$6)</f>
        <v>0</v>
      </c>
      <c r="BB426" s="102">
        <f>LOOKUP(P426,dati!$K$4:$L$6)</f>
        <v>0</v>
      </c>
      <c r="BC426" s="102">
        <f>LOOKUP(Q426,dati!$M$4:$N$6)</f>
        <v>0</v>
      </c>
      <c r="BD426" s="102" t="e">
        <f>LOOKUP(R426,dati!$O$4:$P$6)</f>
        <v>#N/A</v>
      </c>
      <c r="BE426" s="102" t="e">
        <f>LOOKUP(S426,dati!$Q$4:$R$6)</f>
        <v>#N/A</v>
      </c>
      <c r="BF426" s="102" t="e">
        <f>LOOKUP(V426,dati!$S$4:$T$5)</f>
        <v>#N/A</v>
      </c>
      <c r="BG426" s="102" t="e">
        <f>LOOKUP(W426,dati!$U$4:$V$5)</f>
        <v>#N/A</v>
      </c>
      <c r="BH426" s="102" t="e">
        <f>LOOKUP(X426,dati!$W$4:$X$5)</f>
        <v>#N/A</v>
      </c>
      <c r="BI426" s="102" t="e">
        <f>LOOKUP(Y426,dati!$Y$4:$Z$5)</f>
        <v>#N/A</v>
      </c>
      <c r="BJ426" s="102" t="e">
        <f>LOOKUP(Z426,dati!$AA$4:$AB$6)</f>
        <v>#N/A</v>
      </c>
      <c r="BK426" s="102" t="e">
        <f>LOOKUP(AB426,dati!$AC$4:$AD$6)</f>
        <v>#N/A</v>
      </c>
      <c r="BL426" s="102" t="e">
        <f>LOOKUP(AE426,dati!$AE$4:$AF$5)</f>
        <v>#N/A</v>
      </c>
      <c r="BM426" s="102" t="e">
        <f>LOOKUP(AF426,dati!$AG$4:$AH$5)</f>
        <v>#N/A</v>
      </c>
      <c r="BN426" s="102" t="e">
        <f>LOOKUP(AG426,dati!$AI$4:$AJ$6)</f>
        <v>#N/A</v>
      </c>
      <c r="BO426" s="102" t="e">
        <f>LOOKUP(AI426,dati!$AK$4:$AL$5)</f>
        <v>#N/A</v>
      </c>
      <c r="BP426" s="102" t="e">
        <f>LOOKUP(AJ426,dati!$AM$4:$AN$5)</f>
        <v>#N/A</v>
      </c>
      <c r="BQ426" s="102" t="e">
        <f>LOOKUP(AK426,dati!$AO$4:$AP$6)</f>
        <v>#N/A</v>
      </c>
      <c r="BR426" s="102" t="str">
        <f>IF(AL426="","#N/D",LOOKUP(AL426,dati!$AQ$4:$AR$6))</f>
        <v>#N/D</v>
      </c>
      <c r="BS426" s="102" t="e">
        <f>LOOKUP(AN426,dati!$AS$4:$AT$5)</f>
        <v>#N/A</v>
      </c>
      <c r="BT426" s="102" t="e">
        <f>LOOKUP(AO426,dati!$AU$4:$AV$5)</f>
        <v>#N/A</v>
      </c>
      <c r="BV426" s="102">
        <f>IF(AND(R426="NO",Q426="SI",P426="SI",O426="SI"),dati!$AY$4,0)</f>
        <v>0</v>
      </c>
      <c r="BW426" s="102">
        <f>IF(AND(R426="NO",Q426="SI",P426="NO",O426="SI"),dati!$AY$5,0)</f>
        <v>0</v>
      </c>
      <c r="BX426" s="102">
        <f>IF(AND(R426="NO",Q426="SI",P426="SI",O426="NO"),dati!$AY$5,0)</f>
        <v>0</v>
      </c>
      <c r="BY426" s="102">
        <f>IF(AND(R426="NO",Q426="SI",P426="NO",O426="NO"),dati!$AY$6,0)</f>
        <v>0</v>
      </c>
      <c r="BZ426" s="102">
        <f>IF(AND(R426="NO",Q426="NO"),dati!$AY$7,0)</f>
        <v>0</v>
      </c>
      <c r="CA426" s="102">
        <f>IF(R426="SI",dati!$AY$8,0)</f>
        <v>0</v>
      </c>
      <c r="CC426" s="103" t="str">
        <f t="shared" si="32"/>
        <v xml:space="preserve"> XX XX XX</v>
      </c>
      <c r="CD426" s="104" t="e">
        <f>LOOKUP(CC426,dati!$BC$4:$BD$9)</f>
        <v>#N/A</v>
      </c>
      <c r="CE426" s="105" t="e">
        <f>LOOKUP(L426,dati!BE427:BF445)</f>
        <v>#N/A</v>
      </c>
    </row>
    <row r="427" spans="1:83" ht="30" customHeight="1" x14ac:dyDescent="0.25">
      <c r="A427" s="209">
        <f t="shared" si="29"/>
        <v>424</v>
      </c>
      <c r="B427" s="179"/>
      <c r="C427" s="192"/>
      <c r="D427" s="193"/>
      <c r="E427" s="194"/>
      <c r="F427" s="200"/>
      <c r="G427" s="186"/>
      <c r="H427" s="186"/>
      <c r="I427" s="186"/>
      <c r="J427" s="186"/>
      <c r="K427" s="187" t="str">
        <f>IF(L427="","",LOOKUP(L427,dati!$BE$5:$BF$27))</f>
        <v/>
      </c>
      <c r="L427" s="187"/>
      <c r="M427" s="188"/>
      <c r="N427" s="186"/>
      <c r="O427" s="186" t="s">
        <v>947</v>
      </c>
      <c r="P427" s="186" t="s">
        <v>947</v>
      </c>
      <c r="Q427" s="186" t="s">
        <v>947</v>
      </c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9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7"/>
      <c r="AS427" s="187"/>
      <c r="AT427" s="187"/>
      <c r="AU427" s="187">
        <f t="shared" si="30"/>
        <v>0</v>
      </c>
      <c r="AV427" s="187" t="e">
        <f>IF(AU427="","",LOOKUP(AU427,dati!$AY$4:$AZ$8))</f>
        <v>#N/A</v>
      </c>
      <c r="AW427" s="190" t="e">
        <f t="shared" si="31"/>
        <v>#N/A</v>
      </c>
      <c r="AX427" s="191"/>
      <c r="AY427" s="191"/>
      <c r="AZ427" s="206"/>
      <c r="BA427" s="102">
        <f>LOOKUP(O427,dati!$I$4:$J$6)</f>
        <v>0</v>
      </c>
      <c r="BB427" s="102">
        <f>LOOKUP(P427,dati!$K$4:$L$6)</f>
        <v>0</v>
      </c>
      <c r="BC427" s="102">
        <f>LOOKUP(Q427,dati!$M$4:$N$6)</f>
        <v>0</v>
      </c>
      <c r="BD427" s="102" t="e">
        <f>LOOKUP(R427,dati!$O$4:$P$6)</f>
        <v>#N/A</v>
      </c>
      <c r="BE427" s="102" t="e">
        <f>LOOKUP(S427,dati!$Q$4:$R$6)</f>
        <v>#N/A</v>
      </c>
      <c r="BF427" s="102" t="e">
        <f>LOOKUP(V427,dati!$S$4:$T$5)</f>
        <v>#N/A</v>
      </c>
      <c r="BG427" s="102" t="e">
        <f>LOOKUP(W427,dati!$U$4:$V$5)</f>
        <v>#N/A</v>
      </c>
      <c r="BH427" s="102" t="e">
        <f>LOOKUP(X427,dati!$W$4:$X$5)</f>
        <v>#N/A</v>
      </c>
      <c r="BI427" s="102" t="e">
        <f>LOOKUP(Y427,dati!$Y$4:$Z$5)</f>
        <v>#N/A</v>
      </c>
      <c r="BJ427" s="102" t="e">
        <f>LOOKUP(Z427,dati!$AA$4:$AB$6)</f>
        <v>#N/A</v>
      </c>
      <c r="BK427" s="102" t="e">
        <f>LOOKUP(AB427,dati!$AC$4:$AD$6)</f>
        <v>#N/A</v>
      </c>
      <c r="BL427" s="102" t="e">
        <f>LOOKUP(AE427,dati!$AE$4:$AF$5)</f>
        <v>#N/A</v>
      </c>
      <c r="BM427" s="102" t="e">
        <f>LOOKUP(AF427,dati!$AG$4:$AH$5)</f>
        <v>#N/A</v>
      </c>
      <c r="BN427" s="102" t="e">
        <f>LOOKUP(AG427,dati!$AI$4:$AJ$6)</f>
        <v>#N/A</v>
      </c>
      <c r="BO427" s="102" t="e">
        <f>LOOKUP(AI427,dati!$AK$4:$AL$5)</f>
        <v>#N/A</v>
      </c>
      <c r="BP427" s="102" t="e">
        <f>LOOKUP(AJ427,dati!$AM$4:$AN$5)</f>
        <v>#N/A</v>
      </c>
      <c r="BQ427" s="102" t="e">
        <f>LOOKUP(AK427,dati!$AO$4:$AP$6)</f>
        <v>#N/A</v>
      </c>
      <c r="BR427" s="102" t="str">
        <f>IF(AL427="","#N/D",LOOKUP(AL427,dati!$AQ$4:$AR$6))</f>
        <v>#N/D</v>
      </c>
      <c r="BS427" s="102" t="e">
        <f>LOOKUP(AN427,dati!$AS$4:$AT$5)</f>
        <v>#N/A</v>
      </c>
      <c r="BT427" s="102" t="e">
        <f>LOOKUP(AO427,dati!$AU$4:$AV$5)</f>
        <v>#N/A</v>
      </c>
      <c r="BV427" s="102">
        <f>IF(AND(R427="NO",Q427="SI",P427="SI",O427="SI"),dati!$AY$4,0)</f>
        <v>0</v>
      </c>
      <c r="BW427" s="102">
        <f>IF(AND(R427="NO",Q427="SI",P427="NO",O427="SI"),dati!$AY$5,0)</f>
        <v>0</v>
      </c>
      <c r="BX427" s="102">
        <f>IF(AND(R427="NO",Q427="SI",P427="SI",O427="NO"),dati!$AY$5,0)</f>
        <v>0</v>
      </c>
      <c r="BY427" s="102">
        <f>IF(AND(R427="NO",Q427="SI",P427="NO",O427="NO"),dati!$AY$6,0)</f>
        <v>0</v>
      </c>
      <c r="BZ427" s="102">
        <f>IF(AND(R427="NO",Q427="NO"),dati!$AY$7,0)</f>
        <v>0</v>
      </c>
      <c r="CA427" s="102">
        <f>IF(R427="SI",dati!$AY$8,0)</f>
        <v>0</v>
      </c>
      <c r="CC427" s="103" t="str">
        <f t="shared" si="32"/>
        <v xml:space="preserve"> XX XX XX</v>
      </c>
      <c r="CD427" s="104" t="e">
        <f>LOOKUP(CC427,dati!$BC$4:$BD$9)</f>
        <v>#N/A</v>
      </c>
      <c r="CE427" s="105" t="e">
        <f>LOOKUP(L427,dati!BE428:BF446)</f>
        <v>#N/A</v>
      </c>
    </row>
    <row r="428" spans="1:83" ht="30" customHeight="1" x14ac:dyDescent="0.25">
      <c r="A428" s="209">
        <f t="shared" si="29"/>
        <v>425</v>
      </c>
      <c r="B428" s="179"/>
      <c r="C428" s="192"/>
      <c r="D428" s="193"/>
      <c r="E428" s="194"/>
      <c r="F428" s="200"/>
      <c r="G428" s="186"/>
      <c r="H428" s="186"/>
      <c r="I428" s="186"/>
      <c r="J428" s="186"/>
      <c r="K428" s="187" t="str">
        <f>IF(L428="","",LOOKUP(L428,dati!$BE$5:$BF$27))</f>
        <v/>
      </c>
      <c r="L428" s="187"/>
      <c r="M428" s="188"/>
      <c r="N428" s="186"/>
      <c r="O428" s="186" t="s">
        <v>947</v>
      </c>
      <c r="P428" s="186" t="s">
        <v>947</v>
      </c>
      <c r="Q428" s="186" t="s">
        <v>947</v>
      </c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9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7"/>
      <c r="AS428" s="187"/>
      <c r="AT428" s="187"/>
      <c r="AU428" s="187">
        <f t="shared" si="30"/>
        <v>0</v>
      </c>
      <c r="AV428" s="187" t="e">
        <f>IF(AU428="","",LOOKUP(AU428,dati!$AY$4:$AZ$8))</f>
        <v>#N/A</v>
      </c>
      <c r="AW428" s="190" t="e">
        <f t="shared" si="31"/>
        <v>#N/A</v>
      </c>
      <c r="AX428" s="191"/>
      <c r="AY428" s="191"/>
      <c r="AZ428" s="206"/>
      <c r="BA428" s="102">
        <f>LOOKUP(O428,dati!$I$4:$J$6)</f>
        <v>0</v>
      </c>
      <c r="BB428" s="102">
        <f>LOOKUP(P428,dati!$K$4:$L$6)</f>
        <v>0</v>
      </c>
      <c r="BC428" s="102">
        <f>LOOKUP(Q428,dati!$M$4:$N$6)</f>
        <v>0</v>
      </c>
      <c r="BD428" s="102" t="e">
        <f>LOOKUP(R428,dati!$O$4:$P$6)</f>
        <v>#N/A</v>
      </c>
      <c r="BE428" s="102" t="e">
        <f>LOOKUP(S428,dati!$Q$4:$R$6)</f>
        <v>#N/A</v>
      </c>
      <c r="BF428" s="102" t="e">
        <f>LOOKUP(V428,dati!$S$4:$T$5)</f>
        <v>#N/A</v>
      </c>
      <c r="BG428" s="102" t="e">
        <f>LOOKUP(W428,dati!$U$4:$V$5)</f>
        <v>#N/A</v>
      </c>
      <c r="BH428" s="102" t="e">
        <f>LOOKUP(X428,dati!$W$4:$X$5)</f>
        <v>#N/A</v>
      </c>
      <c r="BI428" s="102" t="e">
        <f>LOOKUP(Y428,dati!$Y$4:$Z$5)</f>
        <v>#N/A</v>
      </c>
      <c r="BJ428" s="102" t="e">
        <f>LOOKUP(Z428,dati!$AA$4:$AB$6)</f>
        <v>#N/A</v>
      </c>
      <c r="BK428" s="102" t="e">
        <f>LOOKUP(AB428,dati!$AC$4:$AD$6)</f>
        <v>#N/A</v>
      </c>
      <c r="BL428" s="102" t="e">
        <f>LOOKUP(AE428,dati!$AE$4:$AF$5)</f>
        <v>#N/A</v>
      </c>
      <c r="BM428" s="102" t="e">
        <f>LOOKUP(AF428,dati!$AG$4:$AH$5)</f>
        <v>#N/A</v>
      </c>
      <c r="BN428" s="102" t="e">
        <f>LOOKUP(AG428,dati!$AI$4:$AJ$6)</f>
        <v>#N/A</v>
      </c>
      <c r="BO428" s="102" t="e">
        <f>LOOKUP(AI428,dati!$AK$4:$AL$5)</f>
        <v>#N/A</v>
      </c>
      <c r="BP428" s="102" t="e">
        <f>LOOKUP(AJ428,dati!$AM$4:$AN$5)</f>
        <v>#N/A</v>
      </c>
      <c r="BQ428" s="102" t="e">
        <f>LOOKUP(AK428,dati!$AO$4:$AP$6)</f>
        <v>#N/A</v>
      </c>
      <c r="BR428" s="102" t="str">
        <f>IF(AL428="","#N/D",LOOKUP(AL428,dati!$AQ$4:$AR$6))</f>
        <v>#N/D</v>
      </c>
      <c r="BS428" s="102" t="e">
        <f>LOOKUP(AN428,dati!$AS$4:$AT$5)</f>
        <v>#N/A</v>
      </c>
      <c r="BT428" s="102" t="e">
        <f>LOOKUP(AO428,dati!$AU$4:$AV$5)</f>
        <v>#N/A</v>
      </c>
      <c r="BV428" s="102">
        <f>IF(AND(R428="NO",Q428="SI",P428="SI",O428="SI"),dati!$AY$4,0)</f>
        <v>0</v>
      </c>
      <c r="BW428" s="102">
        <f>IF(AND(R428="NO",Q428="SI",P428="NO",O428="SI"),dati!$AY$5,0)</f>
        <v>0</v>
      </c>
      <c r="BX428" s="102">
        <f>IF(AND(R428="NO",Q428="SI",P428="SI",O428="NO"),dati!$AY$5,0)</f>
        <v>0</v>
      </c>
      <c r="BY428" s="102">
        <f>IF(AND(R428="NO",Q428="SI",P428="NO",O428="NO"),dati!$AY$6,0)</f>
        <v>0</v>
      </c>
      <c r="BZ428" s="102">
        <f>IF(AND(R428="NO",Q428="NO"),dati!$AY$7,0)</f>
        <v>0</v>
      </c>
      <c r="CA428" s="102">
        <f>IF(R428="SI",dati!$AY$8,0)</f>
        <v>0</v>
      </c>
      <c r="CC428" s="103" t="str">
        <f t="shared" si="32"/>
        <v xml:space="preserve"> XX XX XX</v>
      </c>
      <c r="CD428" s="104" t="e">
        <f>LOOKUP(CC428,dati!$BC$4:$BD$9)</f>
        <v>#N/A</v>
      </c>
      <c r="CE428" s="105" t="e">
        <f>LOOKUP(L428,dati!BE429:BF447)</f>
        <v>#N/A</v>
      </c>
    </row>
    <row r="429" spans="1:83" ht="30" customHeight="1" x14ac:dyDescent="0.25">
      <c r="A429" s="209">
        <f t="shared" si="29"/>
        <v>426</v>
      </c>
      <c r="B429" s="179"/>
      <c r="C429" s="192"/>
      <c r="D429" s="193"/>
      <c r="E429" s="194"/>
      <c r="F429" s="200"/>
      <c r="G429" s="186"/>
      <c r="H429" s="186"/>
      <c r="I429" s="186"/>
      <c r="J429" s="186"/>
      <c r="K429" s="187" t="str">
        <f>IF(L429="","",LOOKUP(L429,dati!$BE$5:$BF$27))</f>
        <v/>
      </c>
      <c r="L429" s="187"/>
      <c r="M429" s="188"/>
      <c r="N429" s="186"/>
      <c r="O429" s="186" t="s">
        <v>947</v>
      </c>
      <c r="P429" s="186" t="s">
        <v>947</v>
      </c>
      <c r="Q429" s="186" t="s">
        <v>947</v>
      </c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9"/>
      <c r="AI429" s="186"/>
      <c r="AJ429" s="186"/>
      <c r="AK429" s="186"/>
      <c r="AL429" s="186"/>
      <c r="AM429" s="186"/>
      <c r="AN429" s="186"/>
      <c r="AO429" s="186"/>
      <c r="AP429" s="186"/>
      <c r="AQ429" s="186"/>
      <c r="AR429" s="187"/>
      <c r="AS429" s="187"/>
      <c r="AT429" s="187"/>
      <c r="AU429" s="187">
        <f t="shared" si="30"/>
        <v>0</v>
      </c>
      <c r="AV429" s="187" t="e">
        <f>IF(AU429="","",LOOKUP(AU429,dati!$AY$4:$AZ$8))</f>
        <v>#N/A</v>
      </c>
      <c r="AW429" s="190" t="e">
        <f t="shared" si="31"/>
        <v>#N/A</v>
      </c>
      <c r="AX429" s="191"/>
      <c r="AY429" s="191"/>
      <c r="AZ429" s="206"/>
      <c r="BA429" s="102">
        <f>LOOKUP(O429,dati!$I$4:$J$6)</f>
        <v>0</v>
      </c>
      <c r="BB429" s="102">
        <f>LOOKUP(P429,dati!$K$4:$L$6)</f>
        <v>0</v>
      </c>
      <c r="BC429" s="102">
        <f>LOOKUP(Q429,dati!$M$4:$N$6)</f>
        <v>0</v>
      </c>
      <c r="BD429" s="102" t="e">
        <f>LOOKUP(R429,dati!$O$4:$P$6)</f>
        <v>#N/A</v>
      </c>
      <c r="BE429" s="102" t="e">
        <f>LOOKUP(S429,dati!$Q$4:$R$6)</f>
        <v>#N/A</v>
      </c>
      <c r="BF429" s="102" t="e">
        <f>LOOKUP(V429,dati!$S$4:$T$5)</f>
        <v>#N/A</v>
      </c>
      <c r="BG429" s="102" t="e">
        <f>LOOKUP(W429,dati!$U$4:$V$5)</f>
        <v>#N/A</v>
      </c>
      <c r="BH429" s="102" t="e">
        <f>LOOKUP(X429,dati!$W$4:$X$5)</f>
        <v>#N/A</v>
      </c>
      <c r="BI429" s="102" t="e">
        <f>LOOKUP(Y429,dati!$Y$4:$Z$5)</f>
        <v>#N/A</v>
      </c>
      <c r="BJ429" s="102" t="e">
        <f>LOOKUP(Z429,dati!$AA$4:$AB$6)</f>
        <v>#N/A</v>
      </c>
      <c r="BK429" s="102" t="e">
        <f>LOOKUP(AB429,dati!$AC$4:$AD$6)</f>
        <v>#N/A</v>
      </c>
      <c r="BL429" s="102" t="e">
        <f>LOOKUP(AE429,dati!$AE$4:$AF$5)</f>
        <v>#N/A</v>
      </c>
      <c r="BM429" s="102" t="e">
        <f>LOOKUP(AF429,dati!$AG$4:$AH$5)</f>
        <v>#N/A</v>
      </c>
      <c r="BN429" s="102" t="e">
        <f>LOOKUP(AG429,dati!$AI$4:$AJ$6)</f>
        <v>#N/A</v>
      </c>
      <c r="BO429" s="102" t="e">
        <f>LOOKUP(AI429,dati!$AK$4:$AL$5)</f>
        <v>#N/A</v>
      </c>
      <c r="BP429" s="102" t="e">
        <f>LOOKUP(AJ429,dati!$AM$4:$AN$5)</f>
        <v>#N/A</v>
      </c>
      <c r="BQ429" s="102" t="e">
        <f>LOOKUP(AK429,dati!$AO$4:$AP$6)</f>
        <v>#N/A</v>
      </c>
      <c r="BR429" s="102" t="str">
        <f>IF(AL429="","#N/D",LOOKUP(AL429,dati!$AQ$4:$AR$6))</f>
        <v>#N/D</v>
      </c>
      <c r="BS429" s="102" t="e">
        <f>LOOKUP(AN429,dati!$AS$4:$AT$5)</f>
        <v>#N/A</v>
      </c>
      <c r="BT429" s="102" t="e">
        <f>LOOKUP(AO429,dati!$AU$4:$AV$5)</f>
        <v>#N/A</v>
      </c>
      <c r="BV429" s="102">
        <f>IF(AND(R429="NO",Q429="SI",P429="SI",O429="SI"),dati!$AY$4,0)</f>
        <v>0</v>
      </c>
      <c r="BW429" s="102">
        <f>IF(AND(R429="NO",Q429="SI",P429="NO",O429="SI"),dati!$AY$5,0)</f>
        <v>0</v>
      </c>
      <c r="BX429" s="102">
        <f>IF(AND(R429="NO",Q429="SI",P429="SI",O429="NO"),dati!$AY$5,0)</f>
        <v>0</v>
      </c>
      <c r="BY429" s="102">
        <f>IF(AND(R429="NO",Q429="SI",P429="NO",O429="NO"),dati!$AY$6,0)</f>
        <v>0</v>
      </c>
      <c r="BZ429" s="102">
        <f>IF(AND(R429="NO",Q429="NO"),dati!$AY$7,0)</f>
        <v>0</v>
      </c>
      <c r="CA429" s="102">
        <f>IF(R429="SI",dati!$AY$8,0)</f>
        <v>0</v>
      </c>
      <c r="CC429" s="103" t="str">
        <f t="shared" si="32"/>
        <v xml:space="preserve"> XX XX XX</v>
      </c>
      <c r="CD429" s="104" t="e">
        <f>LOOKUP(CC429,dati!$BC$4:$BD$9)</f>
        <v>#N/A</v>
      </c>
      <c r="CE429" s="105" t="e">
        <f>LOOKUP(L429,dati!BE430:BF448)</f>
        <v>#N/A</v>
      </c>
    </row>
    <row r="430" spans="1:83" ht="30" customHeight="1" x14ac:dyDescent="0.25">
      <c r="A430" s="209">
        <f t="shared" si="29"/>
        <v>427</v>
      </c>
      <c r="B430" s="179"/>
      <c r="C430" s="192"/>
      <c r="D430" s="193"/>
      <c r="E430" s="194"/>
      <c r="F430" s="200"/>
      <c r="G430" s="186"/>
      <c r="H430" s="186"/>
      <c r="I430" s="186"/>
      <c r="J430" s="186"/>
      <c r="K430" s="187" t="str">
        <f>IF(L430="","",LOOKUP(L430,dati!$BE$5:$BF$27))</f>
        <v/>
      </c>
      <c r="L430" s="187"/>
      <c r="M430" s="188"/>
      <c r="N430" s="186"/>
      <c r="O430" s="186" t="s">
        <v>947</v>
      </c>
      <c r="P430" s="186" t="s">
        <v>947</v>
      </c>
      <c r="Q430" s="186" t="s">
        <v>947</v>
      </c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6"/>
      <c r="AG430" s="186"/>
      <c r="AH430" s="189"/>
      <c r="AI430" s="186"/>
      <c r="AJ430" s="186"/>
      <c r="AK430" s="186"/>
      <c r="AL430" s="186"/>
      <c r="AM430" s="186"/>
      <c r="AN430" s="186"/>
      <c r="AO430" s="186"/>
      <c r="AP430" s="186"/>
      <c r="AQ430" s="186"/>
      <c r="AR430" s="187"/>
      <c r="AS430" s="187"/>
      <c r="AT430" s="187"/>
      <c r="AU430" s="187">
        <f t="shared" si="30"/>
        <v>0</v>
      </c>
      <c r="AV430" s="187" t="e">
        <f>IF(AU430="","",LOOKUP(AU430,dati!$AY$4:$AZ$8))</f>
        <v>#N/A</v>
      </c>
      <c r="AW430" s="190" t="e">
        <f t="shared" si="31"/>
        <v>#N/A</v>
      </c>
      <c r="AX430" s="191"/>
      <c r="AY430" s="191"/>
      <c r="AZ430" s="206"/>
      <c r="BA430" s="102">
        <f>LOOKUP(O430,dati!$I$4:$J$6)</f>
        <v>0</v>
      </c>
      <c r="BB430" s="102">
        <f>LOOKUP(P430,dati!$K$4:$L$6)</f>
        <v>0</v>
      </c>
      <c r="BC430" s="102">
        <f>LOOKUP(Q430,dati!$M$4:$N$6)</f>
        <v>0</v>
      </c>
      <c r="BD430" s="102" t="e">
        <f>LOOKUP(R430,dati!$O$4:$P$6)</f>
        <v>#N/A</v>
      </c>
      <c r="BE430" s="102" t="e">
        <f>LOOKUP(S430,dati!$Q$4:$R$6)</f>
        <v>#N/A</v>
      </c>
      <c r="BF430" s="102" t="e">
        <f>LOOKUP(V430,dati!$S$4:$T$5)</f>
        <v>#N/A</v>
      </c>
      <c r="BG430" s="102" t="e">
        <f>LOOKUP(W430,dati!$U$4:$V$5)</f>
        <v>#N/A</v>
      </c>
      <c r="BH430" s="102" t="e">
        <f>LOOKUP(X430,dati!$W$4:$X$5)</f>
        <v>#N/A</v>
      </c>
      <c r="BI430" s="102" t="e">
        <f>LOOKUP(Y430,dati!$Y$4:$Z$5)</f>
        <v>#N/A</v>
      </c>
      <c r="BJ430" s="102" t="e">
        <f>LOOKUP(Z430,dati!$AA$4:$AB$6)</f>
        <v>#N/A</v>
      </c>
      <c r="BK430" s="102" t="e">
        <f>LOOKUP(AB430,dati!$AC$4:$AD$6)</f>
        <v>#N/A</v>
      </c>
      <c r="BL430" s="102" t="e">
        <f>LOOKUP(AE430,dati!$AE$4:$AF$5)</f>
        <v>#N/A</v>
      </c>
      <c r="BM430" s="102" t="e">
        <f>LOOKUP(AF430,dati!$AG$4:$AH$5)</f>
        <v>#N/A</v>
      </c>
      <c r="BN430" s="102" t="e">
        <f>LOOKUP(AG430,dati!$AI$4:$AJ$6)</f>
        <v>#N/A</v>
      </c>
      <c r="BO430" s="102" t="e">
        <f>LOOKUP(AI430,dati!$AK$4:$AL$5)</f>
        <v>#N/A</v>
      </c>
      <c r="BP430" s="102" t="e">
        <f>LOOKUP(AJ430,dati!$AM$4:$AN$5)</f>
        <v>#N/A</v>
      </c>
      <c r="BQ430" s="102" t="e">
        <f>LOOKUP(AK430,dati!$AO$4:$AP$6)</f>
        <v>#N/A</v>
      </c>
      <c r="BR430" s="102" t="str">
        <f>IF(AL430="","#N/D",LOOKUP(AL430,dati!$AQ$4:$AR$6))</f>
        <v>#N/D</v>
      </c>
      <c r="BS430" s="102" t="e">
        <f>LOOKUP(AN430,dati!$AS$4:$AT$5)</f>
        <v>#N/A</v>
      </c>
      <c r="BT430" s="102" t="e">
        <f>LOOKUP(AO430,dati!$AU$4:$AV$5)</f>
        <v>#N/A</v>
      </c>
      <c r="BV430" s="102">
        <f>IF(AND(R430="NO",Q430="SI",P430="SI",O430="SI"),dati!$AY$4,0)</f>
        <v>0</v>
      </c>
      <c r="BW430" s="102">
        <f>IF(AND(R430="NO",Q430="SI",P430="NO",O430="SI"),dati!$AY$5,0)</f>
        <v>0</v>
      </c>
      <c r="BX430" s="102">
        <f>IF(AND(R430="NO",Q430="SI",P430="SI",O430="NO"),dati!$AY$5,0)</f>
        <v>0</v>
      </c>
      <c r="BY430" s="102">
        <f>IF(AND(R430="NO",Q430="SI",P430="NO",O430="NO"),dati!$AY$6,0)</f>
        <v>0</v>
      </c>
      <c r="BZ430" s="102">
        <f>IF(AND(R430="NO",Q430="NO"),dati!$AY$7,0)</f>
        <v>0</v>
      </c>
      <c r="CA430" s="102">
        <f>IF(R430="SI",dati!$AY$8,0)</f>
        <v>0</v>
      </c>
      <c r="CC430" s="103" t="str">
        <f t="shared" si="32"/>
        <v xml:space="preserve"> XX XX XX</v>
      </c>
      <c r="CD430" s="104" t="e">
        <f>LOOKUP(CC430,dati!$BC$4:$BD$9)</f>
        <v>#N/A</v>
      </c>
      <c r="CE430" s="105" t="e">
        <f>LOOKUP(L430,dati!BE431:BF449)</f>
        <v>#N/A</v>
      </c>
    </row>
    <row r="431" spans="1:83" ht="30" customHeight="1" x14ac:dyDescent="0.25">
      <c r="A431" s="209">
        <f t="shared" si="29"/>
        <v>428</v>
      </c>
      <c r="B431" s="179"/>
      <c r="C431" s="192"/>
      <c r="D431" s="193"/>
      <c r="E431" s="194"/>
      <c r="F431" s="200"/>
      <c r="G431" s="186"/>
      <c r="H431" s="186"/>
      <c r="I431" s="186"/>
      <c r="J431" s="186"/>
      <c r="K431" s="187" t="str">
        <f>IF(L431="","",LOOKUP(L431,dati!$BE$5:$BF$27))</f>
        <v/>
      </c>
      <c r="L431" s="187"/>
      <c r="M431" s="188"/>
      <c r="N431" s="186"/>
      <c r="O431" s="186" t="s">
        <v>947</v>
      </c>
      <c r="P431" s="186" t="s">
        <v>947</v>
      </c>
      <c r="Q431" s="186" t="s">
        <v>947</v>
      </c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9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7"/>
      <c r="AS431" s="187"/>
      <c r="AT431" s="187"/>
      <c r="AU431" s="187">
        <f t="shared" si="30"/>
        <v>0</v>
      </c>
      <c r="AV431" s="187" t="e">
        <f>IF(AU431="","",LOOKUP(AU431,dati!$AY$4:$AZ$8))</f>
        <v>#N/A</v>
      </c>
      <c r="AW431" s="190" t="e">
        <f t="shared" si="31"/>
        <v>#N/A</v>
      </c>
      <c r="AX431" s="191"/>
      <c r="AY431" s="191"/>
      <c r="AZ431" s="206"/>
      <c r="BA431" s="102">
        <f>LOOKUP(O431,dati!$I$4:$J$6)</f>
        <v>0</v>
      </c>
      <c r="BB431" s="102">
        <f>LOOKUP(P431,dati!$K$4:$L$6)</f>
        <v>0</v>
      </c>
      <c r="BC431" s="102">
        <f>LOOKUP(Q431,dati!$M$4:$N$6)</f>
        <v>0</v>
      </c>
      <c r="BD431" s="102" t="e">
        <f>LOOKUP(R431,dati!$O$4:$P$6)</f>
        <v>#N/A</v>
      </c>
      <c r="BE431" s="102" t="e">
        <f>LOOKUP(S431,dati!$Q$4:$R$6)</f>
        <v>#N/A</v>
      </c>
      <c r="BF431" s="102" t="e">
        <f>LOOKUP(V431,dati!$S$4:$T$5)</f>
        <v>#N/A</v>
      </c>
      <c r="BG431" s="102" t="e">
        <f>LOOKUP(W431,dati!$U$4:$V$5)</f>
        <v>#N/A</v>
      </c>
      <c r="BH431" s="102" t="e">
        <f>LOOKUP(X431,dati!$W$4:$X$5)</f>
        <v>#N/A</v>
      </c>
      <c r="BI431" s="102" t="e">
        <f>LOOKUP(Y431,dati!$Y$4:$Z$5)</f>
        <v>#N/A</v>
      </c>
      <c r="BJ431" s="102" t="e">
        <f>LOOKUP(Z431,dati!$AA$4:$AB$6)</f>
        <v>#N/A</v>
      </c>
      <c r="BK431" s="102" t="e">
        <f>LOOKUP(AB431,dati!$AC$4:$AD$6)</f>
        <v>#N/A</v>
      </c>
      <c r="BL431" s="102" t="e">
        <f>LOOKUP(AE431,dati!$AE$4:$AF$5)</f>
        <v>#N/A</v>
      </c>
      <c r="BM431" s="102" t="e">
        <f>LOOKUP(AF431,dati!$AG$4:$AH$5)</f>
        <v>#N/A</v>
      </c>
      <c r="BN431" s="102" t="e">
        <f>LOOKUP(AG431,dati!$AI$4:$AJ$6)</f>
        <v>#N/A</v>
      </c>
      <c r="BO431" s="102" t="e">
        <f>LOOKUP(AI431,dati!$AK$4:$AL$5)</f>
        <v>#N/A</v>
      </c>
      <c r="BP431" s="102" t="e">
        <f>LOOKUP(AJ431,dati!$AM$4:$AN$5)</f>
        <v>#N/A</v>
      </c>
      <c r="BQ431" s="102" t="e">
        <f>LOOKUP(AK431,dati!$AO$4:$AP$6)</f>
        <v>#N/A</v>
      </c>
      <c r="BR431" s="102" t="str">
        <f>IF(AL431="","#N/D",LOOKUP(AL431,dati!$AQ$4:$AR$6))</f>
        <v>#N/D</v>
      </c>
      <c r="BS431" s="102" t="e">
        <f>LOOKUP(AN431,dati!$AS$4:$AT$5)</f>
        <v>#N/A</v>
      </c>
      <c r="BT431" s="102" t="e">
        <f>LOOKUP(AO431,dati!$AU$4:$AV$5)</f>
        <v>#N/A</v>
      </c>
      <c r="BV431" s="102">
        <f>IF(AND(R431="NO",Q431="SI",P431="SI",O431="SI"),dati!$AY$4,0)</f>
        <v>0</v>
      </c>
      <c r="BW431" s="102">
        <f>IF(AND(R431="NO",Q431="SI",P431="NO",O431="SI"),dati!$AY$5,0)</f>
        <v>0</v>
      </c>
      <c r="BX431" s="102">
        <f>IF(AND(R431="NO",Q431="SI",P431="SI",O431="NO"),dati!$AY$5,0)</f>
        <v>0</v>
      </c>
      <c r="BY431" s="102">
        <f>IF(AND(R431="NO",Q431="SI",P431="NO",O431="NO"),dati!$AY$6,0)</f>
        <v>0</v>
      </c>
      <c r="BZ431" s="102">
        <f>IF(AND(R431="NO",Q431="NO"),dati!$AY$7,0)</f>
        <v>0</v>
      </c>
      <c r="CA431" s="102">
        <f>IF(R431="SI",dati!$AY$8,0)</f>
        <v>0</v>
      </c>
      <c r="CC431" s="103" t="str">
        <f t="shared" si="32"/>
        <v xml:space="preserve"> XX XX XX</v>
      </c>
      <c r="CD431" s="104" t="e">
        <f>LOOKUP(CC431,dati!$BC$4:$BD$9)</f>
        <v>#N/A</v>
      </c>
      <c r="CE431" s="105" t="e">
        <f>LOOKUP(L431,dati!BE432:BF450)</f>
        <v>#N/A</v>
      </c>
    </row>
    <row r="432" spans="1:83" ht="30" customHeight="1" x14ac:dyDescent="0.25">
      <c r="A432" s="209">
        <f t="shared" si="29"/>
        <v>429</v>
      </c>
      <c r="B432" s="179"/>
      <c r="C432" s="192"/>
      <c r="D432" s="193"/>
      <c r="E432" s="194"/>
      <c r="F432" s="200"/>
      <c r="G432" s="186"/>
      <c r="H432" s="186"/>
      <c r="I432" s="186"/>
      <c r="J432" s="186"/>
      <c r="K432" s="187" t="str">
        <f>IF(L432="","",LOOKUP(L432,dati!$BE$5:$BF$27))</f>
        <v/>
      </c>
      <c r="L432" s="187"/>
      <c r="M432" s="188"/>
      <c r="N432" s="186"/>
      <c r="O432" s="186" t="s">
        <v>947</v>
      </c>
      <c r="P432" s="186" t="s">
        <v>947</v>
      </c>
      <c r="Q432" s="186" t="s">
        <v>947</v>
      </c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9"/>
      <c r="AI432" s="186"/>
      <c r="AJ432" s="186"/>
      <c r="AK432" s="186"/>
      <c r="AL432" s="186"/>
      <c r="AM432" s="186"/>
      <c r="AN432" s="186"/>
      <c r="AO432" s="186"/>
      <c r="AP432" s="186"/>
      <c r="AQ432" s="186"/>
      <c r="AR432" s="187"/>
      <c r="AS432" s="187"/>
      <c r="AT432" s="187"/>
      <c r="AU432" s="187">
        <f t="shared" si="30"/>
        <v>0</v>
      </c>
      <c r="AV432" s="187" t="e">
        <f>IF(AU432="","",LOOKUP(AU432,dati!$AY$4:$AZ$8))</f>
        <v>#N/A</v>
      </c>
      <c r="AW432" s="190" t="e">
        <f t="shared" si="31"/>
        <v>#N/A</v>
      </c>
      <c r="AX432" s="191"/>
      <c r="AY432" s="191"/>
      <c r="AZ432" s="206"/>
      <c r="BA432" s="102">
        <f>LOOKUP(O432,dati!$I$4:$J$6)</f>
        <v>0</v>
      </c>
      <c r="BB432" s="102">
        <f>LOOKUP(P432,dati!$K$4:$L$6)</f>
        <v>0</v>
      </c>
      <c r="BC432" s="102">
        <f>LOOKUP(Q432,dati!$M$4:$N$6)</f>
        <v>0</v>
      </c>
      <c r="BD432" s="102" t="e">
        <f>LOOKUP(R432,dati!$O$4:$P$6)</f>
        <v>#N/A</v>
      </c>
      <c r="BE432" s="102" t="e">
        <f>LOOKUP(S432,dati!$Q$4:$R$6)</f>
        <v>#N/A</v>
      </c>
      <c r="BF432" s="102" t="e">
        <f>LOOKUP(V432,dati!$S$4:$T$5)</f>
        <v>#N/A</v>
      </c>
      <c r="BG432" s="102" t="e">
        <f>LOOKUP(W432,dati!$U$4:$V$5)</f>
        <v>#N/A</v>
      </c>
      <c r="BH432" s="102" t="e">
        <f>LOOKUP(X432,dati!$W$4:$X$5)</f>
        <v>#N/A</v>
      </c>
      <c r="BI432" s="102" t="e">
        <f>LOOKUP(Y432,dati!$Y$4:$Z$5)</f>
        <v>#N/A</v>
      </c>
      <c r="BJ432" s="102" t="e">
        <f>LOOKUP(Z432,dati!$AA$4:$AB$6)</f>
        <v>#N/A</v>
      </c>
      <c r="BK432" s="102" t="e">
        <f>LOOKUP(AB432,dati!$AC$4:$AD$6)</f>
        <v>#N/A</v>
      </c>
      <c r="BL432" s="102" t="e">
        <f>LOOKUP(AE432,dati!$AE$4:$AF$5)</f>
        <v>#N/A</v>
      </c>
      <c r="BM432" s="102" t="e">
        <f>LOOKUP(AF432,dati!$AG$4:$AH$5)</f>
        <v>#N/A</v>
      </c>
      <c r="BN432" s="102" t="e">
        <f>LOOKUP(AG432,dati!$AI$4:$AJ$6)</f>
        <v>#N/A</v>
      </c>
      <c r="BO432" s="102" t="e">
        <f>LOOKUP(AI432,dati!$AK$4:$AL$5)</f>
        <v>#N/A</v>
      </c>
      <c r="BP432" s="102" t="e">
        <f>LOOKUP(AJ432,dati!$AM$4:$AN$5)</f>
        <v>#N/A</v>
      </c>
      <c r="BQ432" s="102" t="e">
        <f>LOOKUP(AK432,dati!$AO$4:$AP$6)</f>
        <v>#N/A</v>
      </c>
      <c r="BR432" s="102" t="str">
        <f>IF(AL432="","#N/D",LOOKUP(AL432,dati!$AQ$4:$AR$6))</f>
        <v>#N/D</v>
      </c>
      <c r="BS432" s="102" t="e">
        <f>LOOKUP(AN432,dati!$AS$4:$AT$5)</f>
        <v>#N/A</v>
      </c>
      <c r="BT432" s="102" t="e">
        <f>LOOKUP(AO432,dati!$AU$4:$AV$5)</f>
        <v>#N/A</v>
      </c>
      <c r="BV432" s="102">
        <f>IF(AND(R432="NO",Q432="SI",P432="SI",O432="SI"),dati!$AY$4,0)</f>
        <v>0</v>
      </c>
      <c r="BW432" s="102">
        <f>IF(AND(R432="NO",Q432="SI",P432="NO",O432="SI"),dati!$AY$5,0)</f>
        <v>0</v>
      </c>
      <c r="BX432" s="102">
        <f>IF(AND(R432="NO",Q432="SI",P432="SI",O432="NO"),dati!$AY$5,0)</f>
        <v>0</v>
      </c>
      <c r="BY432" s="102">
        <f>IF(AND(R432="NO",Q432="SI",P432="NO",O432="NO"),dati!$AY$6,0)</f>
        <v>0</v>
      </c>
      <c r="BZ432" s="102">
        <f>IF(AND(R432="NO",Q432="NO"),dati!$AY$7,0)</f>
        <v>0</v>
      </c>
      <c r="CA432" s="102">
        <f>IF(R432="SI",dati!$AY$8,0)</f>
        <v>0</v>
      </c>
      <c r="CC432" s="103" t="str">
        <f t="shared" si="32"/>
        <v xml:space="preserve"> XX XX XX</v>
      </c>
      <c r="CD432" s="104" t="e">
        <f>LOOKUP(CC432,dati!$BC$4:$BD$9)</f>
        <v>#N/A</v>
      </c>
      <c r="CE432" s="105" t="e">
        <f>LOOKUP(L432,dati!BE433:BF451)</f>
        <v>#N/A</v>
      </c>
    </row>
    <row r="433" spans="1:83" ht="30" customHeight="1" x14ac:dyDescent="0.25">
      <c r="A433" s="209">
        <f t="shared" si="29"/>
        <v>430</v>
      </c>
      <c r="B433" s="179"/>
      <c r="C433" s="192"/>
      <c r="D433" s="193"/>
      <c r="E433" s="194"/>
      <c r="F433" s="200"/>
      <c r="G433" s="186"/>
      <c r="H433" s="186"/>
      <c r="I433" s="186"/>
      <c r="J433" s="186"/>
      <c r="K433" s="187" t="str">
        <f>IF(L433="","",LOOKUP(L433,dati!$BE$5:$BF$27))</f>
        <v/>
      </c>
      <c r="L433" s="187"/>
      <c r="M433" s="188"/>
      <c r="N433" s="186"/>
      <c r="O433" s="186" t="s">
        <v>947</v>
      </c>
      <c r="P433" s="186" t="s">
        <v>947</v>
      </c>
      <c r="Q433" s="186" t="s">
        <v>947</v>
      </c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9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7"/>
      <c r="AS433" s="187"/>
      <c r="AT433" s="187"/>
      <c r="AU433" s="187">
        <f t="shared" si="30"/>
        <v>0</v>
      </c>
      <c r="AV433" s="187" t="e">
        <f>IF(AU433="","",LOOKUP(AU433,dati!$AY$4:$AZ$8))</f>
        <v>#N/A</v>
      </c>
      <c r="AW433" s="190" t="e">
        <f t="shared" si="31"/>
        <v>#N/A</v>
      </c>
      <c r="AX433" s="191"/>
      <c r="AY433" s="191"/>
      <c r="AZ433" s="206"/>
      <c r="BA433" s="102">
        <f>LOOKUP(O433,dati!$I$4:$J$6)</f>
        <v>0</v>
      </c>
      <c r="BB433" s="102">
        <f>LOOKUP(P433,dati!$K$4:$L$6)</f>
        <v>0</v>
      </c>
      <c r="BC433" s="102">
        <f>LOOKUP(Q433,dati!$M$4:$N$6)</f>
        <v>0</v>
      </c>
      <c r="BD433" s="102" t="e">
        <f>LOOKUP(R433,dati!$O$4:$P$6)</f>
        <v>#N/A</v>
      </c>
      <c r="BE433" s="102" t="e">
        <f>LOOKUP(S433,dati!$Q$4:$R$6)</f>
        <v>#N/A</v>
      </c>
      <c r="BF433" s="102" t="e">
        <f>LOOKUP(V433,dati!$S$4:$T$5)</f>
        <v>#N/A</v>
      </c>
      <c r="BG433" s="102" t="e">
        <f>LOOKUP(W433,dati!$U$4:$V$5)</f>
        <v>#N/A</v>
      </c>
      <c r="BH433" s="102" t="e">
        <f>LOOKUP(X433,dati!$W$4:$X$5)</f>
        <v>#N/A</v>
      </c>
      <c r="BI433" s="102" t="e">
        <f>LOOKUP(Y433,dati!$Y$4:$Z$5)</f>
        <v>#N/A</v>
      </c>
      <c r="BJ433" s="102" t="e">
        <f>LOOKUP(Z433,dati!$AA$4:$AB$6)</f>
        <v>#N/A</v>
      </c>
      <c r="BK433" s="102" t="e">
        <f>LOOKUP(AB433,dati!$AC$4:$AD$6)</f>
        <v>#N/A</v>
      </c>
      <c r="BL433" s="102" t="e">
        <f>LOOKUP(AE433,dati!$AE$4:$AF$5)</f>
        <v>#N/A</v>
      </c>
      <c r="BM433" s="102" t="e">
        <f>LOOKUP(AF433,dati!$AG$4:$AH$5)</f>
        <v>#N/A</v>
      </c>
      <c r="BN433" s="102" t="e">
        <f>LOOKUP(AG433,dati!$AI$4:$AJ$6)</f>
        <v>#N/A</v>
      </c>
      <c r="BO433" s="102" t="e">
        <f>LOOKUP(AI433,dati!$AK$4:$AL$5)</f>
        <v>#N/A</v>
      </c>
      <c r="BP433" s="102" t="e">
        <f>LOOKUP(AJ433,dati!$AM$4:$AN$5)</f>
        <v>#N/A</v>
      </c>
      <c r="BQ433" s="102" t="e">
        <f>LOOKUP(AK433,dati!$AO$4:$AP$6)</f>
        <v>#N/A</v>
      </c>
      <c r="BR433" s="102" t="str">
        <f>IF(AL433="","#N/D",LOOKUP(AL433,dati!$AQ$4:$AR$6))</f>
        <v>#N/D</v>
      </c>
      <c r="BS433" s="102" t="e">
        <f>LOOKUP(AN433,dati!$AS$4:$AT$5)</f>
        <v>#N/A</v>
      </c>
      <c r="BT433" s="102" t="e">
        <f>LOOKUP(AO433,dati!$AU$4:$AV$5)</f>
        <v>#N/A</v>
      </c>
      <c r="BV433" s="102">
        <f>IF(AND(R433="NO",Q433="SI",P433="SI",O433="SI"),dati!$AY$4,0)</f>
        <v>0</v>
      </c>
      <c r="BW433" s="102">
        <f>IF(AND(R433="NO",Q433="SI",P433="NO",O433="SI"),dati!$AY$5,0)</f>
        <v>0</v>
      </c>
      <c r="BX433" s="102">
        <f>IF(AND(R433="NO",Q433="SI",P433="SI",O433="NO"),dati!$AY$5,0)</f>
        <v>0</v>
      </c>
      <c r="BY433" s="102">
        <f>IF(AND(R433="NO",Q433="SI",P433="NO",O433="NO"),dati!$AY$6,0)</f>
        <v>0</v>
      </c>
      <c r="BZ433" s="102">
        <f>IF(AND(R433="NO",Q433="NO"),dati!$AY$7,0)</f>
        <v>0</v>
      </c>
      <c r="CA433" s="102">
        <f>IF(R433="SI",dati!$AY$8,0)</f>
        <v>0</v>
      </c>
      <c r="CC433" s="103" t="str">
        <f t="shared" si="32"/>
        <v xml:space="preserve"> XX XX XX</v>
      </c>
      <c r="CD433" s="104" t="e">
        <f>LOOKUP(CC433,dati!$BC$4:$BD$9)</f>
        <v>#N/A</v>
      </c>
      <c r="CE433" s="105" t="e">
        <f>LOOKUP(L433,dati!BE434:BF452)</f>
        <v>#N/A</v>
      </c>
    </row>
    <row r="434" spans="1:83" ht="30" customHeight="1" x14ac:dyDescent="0.25">
      <c r="A434" s="209">
        <f t="shared" si="29"/>
        <v>431</v>
      </c>
      <c r="B434" s="179"/>
      <c r="C434" s="192"/>
      <c r="D434" s="193"/>
      <c r="E434" s="194"/>
      <c r="F434" s="200"/>
      <c r="G434" s="186"/>
      <c r="H434" s="186"/>
      <c r="I434" s="186"/>
      <c r="J434" s="186"/>
      <c r="K434" s="187" t="str">
        <f>IF(L434="","",LOOKUP(L434,dati!$BE$5:$BF$27))</f>
        <v/>
      </c>
      <c r="L434" s="187"/>
      <c r="M434" s="188"/>
      <c r="N434" s="186"/>
      <c r="O434" s="186" t="s">
        <v>947</v>
      </c>
      <c r="P434" s="186" t="s">
        <v>947</v>
      </c>
      <c r="Q434" s="186" t="s">
        <v>947</v>
      </c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9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7"/>
      <c r="AS434" s="187"/>
      <c r="AT434" s="187"/>
      <c r="AU434" s="187">
        <f t="shared" si="30"/>
        <v>0</v>
      </c>
      <c r="AV434" s="187" t="e">
        <f>IF(AU434="","",LOOKUP(AU434,dati!$AY$4:$AZ$8))</f>
        <v>#N/A</v>
      </c>
      <c r="AW434" s="190" t="e">
        <f t="shared" si="31"/>
        <v>#N/A</v>
      </c>
      <c r="AX434" s="191"/>
      <c r="AY434" s="191"/>
      <c r="AZ434" s="206"/>
      <c r="BA434" s="102">
        <f>LOOKUP(O434,dati!$I$4:$J$6)</f>
        <v>0</v>
      </c>
      <c r="BB434" s="102">
        <f>LOOKUP(P434,dati!$K$4:$L$6)</f>
        <v>0</v>
      </c>
      <c r="BC434" s="102">
        <f>LOOKUP(Q434,dati!$M$4:$N$6)</f>
        <v>0</v>
      </c>
      <c r="BD434" s="102" t="e">
        <f>LOOKUP(R434,dati!$O$4:$P$6)</f>
        <v>#N/A</v>
      </c>
      <c r="BE434" s="102" t="e">
        <f>LOOKUP(S434,dati!$Q$4:$R$6)</f>
        <v>#N/A</v>
      </c>
      <c r="BF434" s="102" t="e">
        <f>LOOKUP(V434,dati!$S$4:$T$5)</f>
        <v>#N/A</v>
      </c>
      <c r="BG434" s="102" t="e">
        <f>LOOKUP(W434,dati!$U$4:$V$5)</f>
        <v>#N/A</v>
      </c>
      <c r="BH434" s="102" t="e">
        <f>LOOKUP(X434,dati!$W$4:$X$5)</f>
        <v>#N/A</v>
      </c>
      <c r="BI434" s="102" t="e">
        <f>LOOKUP(Y434,dati!$Y$4:$Z$5)</f>
        <v>#N/A</v>
      </c>
      <c r="BJ434" s="102" t="e">
        <f>LOOKUP(Z434,dati!$AA$4:$AB$6)</f>
        <v>#N/A</v>
      </c>
      <c r="BK434" s="102" t="e">
        <f>LOOKUP(AB434,dati!$AC$4:$AD$6)</f>
        <v>#N/A</v>
      </c>
      <c r="BL434" s="102" t="e">
        <f>LOOKUP(AE434,dati!$AE$4:$AF$5)</f>
        <v>#N/A</v>
      </c>
      <c r="BM434" s="102" t="e">
        <f>LOOKUP(AF434,dati!$AG$4:$AH$5)</f>
        <v>#N/A</v>
      </c>
      <c r="BN434" s="102" t="e">
        <f>LOOKUP(AG434,dati!$AI$4:$AJ$6)</f>
        <v>#N/A</v>
      </c>
      <c r="BO434" s="102" t="e">
        <f>LOOKUP(AI434,dati!$AK$4:$AL$5)</f>
        <v>#N/A</v>
      </c>
      <c r="BP434" s="102" t="e">
        <f>LOOKUP(AJ434,dati!$AM$4:$AN$5)</f>
        <v>#N/A</v>
      </c>
      <c r="BQ434" s="102" t="e">
        <f>LOOKUP(AK434,dati!$AO$4:$AP$6)</f>
        <v>#N/A</v>
      </c>
      <c r="BR434" s="102" t="str">
        <f>IF(AL434="","#N/D",LOOKUP(AL434,dati!$AQ$4:$AR$6))</f>
        <v>#N/D</v>
      </c>
      <c r="BS434" s="102" t="e">
        <f>LOOKUP(AN434,dati!$AS$4:$AT$5)</f>
        <v>#N/A</v>
      </c>
      <c r="BT434" s="102" t="e">
        <f>LOOKUP(AO434,dati!$AU$4:$AV$5)</f>
        <v>#N/A</v>
      </c>
      <c r="BV434" s="102">
        <f>IF(AND(R434="NO",Q434="SI",P434="SI",O434="SI"),dati!$AY$4,0)</f>
        <v>0</v>
      </c>
      <c r="BW434" s="102">
        <f>IF(AND(R434="NO",Q434="SI",P434="NO",O434="SI"),dati!$AY$5,0)</f>
        <v>0</v>
      </c>
      <c r="BX434" s="102">
        <f>IF(AND(R434="NO",Q434="SI",P434="SI",O434="NO"),dati!$AY$5,0)</f>
        <v>0</v>
      </c>
      <c r="BY434" s="102">
        <f>IF(AND(R434="NO",Q434="SI",P434="NO",O434="NO"),dati!$AY$6,0)</f>
        <v>0</v>
      </c>
      <c r="BZ434" s="102">
        <f>IF(AND(R434="NO",Q434="NO"),dati!$AY$7,0)</f>
        <v>0</v>
      </c>
      <c r="CA434" s="102">
        <f>IF(R434="SI",dati!$AY$8,0)</f>
        <v>0</v>
      </c>
      <c r="CC434" s="103" t="str">
        <f t="shared" si="32"/>
        <v xml:space="preserve"> XX XX XX</v>
      </c>
      <c r="CD434" s="104" t="e">
        <f>LOOKUP(CC434,dati!$BC$4:$BD$9)</f>
        <v>#N/A</v>
      </c>
      <c r="CE434" s="105" t="e">
        <f>LOOKUP(L434,dati!BE435:BF453)</f>
        <v>#N/A</v>
      </c>
    </row>
    <row r="435" spans="1:83" ht="30" customHeight="1" x14ac:dyDescent="0.25">
      <c r="A435" s="209">
        <f t="shared" si="29"/>
        <v>432</v>
      </c>
      <c r="B435" s="179"/>
      <c r="C435" s="192"/>
      <c r="D435" s="193"/>
      <c r="E435" s="194"/>
      <c r="F435" s="200"/>
      <c r="G435" s="186"/>
      <c r="H435" s="186"/>
      <c r="I435" s="186"/>
      <c r="J435" s="186"/>
      <c r="K435" s="187" t="str">
        <f>IF(L435="","",LOOKUP(L435,dati!$BE$5:$BF$27))</f>
        <v/>
      </c>
      <c r="L435" s="187"/>
      <c r="M435" s="188"/>
      <c r="N435" s="186"/>
      <c r="O435" s="186" t="s">
        <v>947</v>
      </c>
      <c r="P435" s="186" t="s">
        <v>947</v>
      </c>
      <c r="Q435" s="186" t="s">
        <v>947</v>
      </c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9"/>
      <c r="AI435" s="186"/>
      <c r="AJ435" s="186"/>
      <c r="AK435" s="186"/>
      <c r="AL435" s="186"/>
      <c r="AM435" s="186"/>
      <c r="AN435" s="186"/>
      <c r="AO435" s="186"/>
      <c r="AP435" s="186"/>
      <c r="AQ435" s="186"/>
      <c r="AR435" s="187"/>
      <c r="AS435" s="187"/>
      <c r="AT435" s="187"/>
      <c r="AU435" s="187">
        <f t="shared" si="30"/>
        <v>0</v>
      </c>
      <c r="AV435" s="187" t="e">
        <f>IF(AU435="","",LOOKUP(AU435,dati!$AY$4:$AZ$8))</f>
        <v>#N/A</v>
      </c>
      <c r="AW435" s="190" t="e">
        <f t="shared" si="31"/>
        <v>#N/A</v>
      </c>
      <c r="AX435" s="191"/>
      <c r="AY435" s="191"/>
      <c r="AZ435" s="206"/>
      <c r="BA435" s="102">
        <f>LOOKUP(O435,dati!$I$4:$J$6)</f>
        <v>0</v>
      </c>
      <c r="BB435" s="102">
        <f>LOOKUP(P435,dati!$K$4:$L$6)</f>
        <v>0</v>
      </c>
      <c r="BC435" s="102">
        <f>LOOKUP(Q435,dati!$M$4:$N$6)</f>
        <v>0</v>
      </c>
      <c r="BD435" s="102" t="e">
        <f>LOOKUP(R435,dati!$O$4:$P$6)</f>
        <v>#N/A</v>
      </c>
      <c r="BE435" s="102" t="e">
        <f>LOOKUP(S435,dati!$Q$4:$R$6)</f>
        <v>#N/A</v>
      </c>
      <c r="BF435" s="102" t="e">
        <f>LOOKUP(V435,dati!$S$4:$T$5)</f>
        <v>#N/A</v>
      </c>
      <c r="BG435" s="102" t="e">
        <f>LOOKUP(W435,dati!$U$4:$V$5)</f>
        <v>#N/A</v>
      </c>
      <c r="BH435" s="102" t="e">
        <f>LOOKUP(X435,dati!$W$4:$X$5)</f>
        <v>#N/A</v>
      </c>
      <c r="BI435" s="102" t="e">
        <f>LOOKUP(Y435,dati!$Y$4:$Z$5)</f>
        <v>#N/A</v>
      </c>
      <c r="BJ435" s="102" t="e">
        <f>LOOKUP(Z435,dati!$AA$4:$AB$6)</f>
        <v>#N/A</v>
      </c>
      <c r="BK435" s="102" t="e">
        <f>LOOKUP(AB435,dati!$AC$4:$AD$6)</f>
        <v>#N/A</v>
      </c>
      <c r="BL435" s="102" t="e">
        <f>LOOKUP(AE435,dati!$AE$4:$AF$5)</f>
        <v>#N/A</v>
      </c>
      <c r="BM435" s="102" t="e">
        <f>LOOKUP(AF435,dati!$AG$4:$AH$5)</f>
        <v>#N/A</v>
      </c>
      <c r="BN435" s="102" t="e">
        <f>LOOKUP(AG435,dati!$AI$4:$AJ$6)</f>
        <v>#N/A</v>
      </c>
      <c r="BO435" s="102" t="e">
        <f>LOOKUP(AI435,dati!$AK$4:$AL$5)</f>
        <v>#N/A</v>
      </c>
      <c r="BP435" s="102" t="e">
        <f>LOOKUP(AJ435,dati!$AM$4:$AN$5)</f>
        <v>#N/A</v>
      </c>
      <c r="BQ435" s="102" t="e">
        <f>LOOKUP(AK435,dati!$AO$4:$AP$6)</f>
        <v>#N/A</v>
      </c>
      <c r="BR435" s="102" t="str">
        <f>IF(AL435="","#N/D",LOOKUP(AL435,dati!$AQ$4:$AR$6))</f>
        <v>#N/D</v>
      </c>
      <c r="BS435" s="102" t="e">
        <f>LOOKUP(AN435,dati!$AS$4:$AT$5)</f>
        <v>#N/A</v>
      </c>
      <c r="BT435" s="102" t="e">
        <f>LOOKUP(AO435,dati!$AU$4:$AV$5)</f>
        <v>#N/A</v>
      </c>
      <c r="BV435" s="102">
        <f>IF(AND(R435="NO",Q435="SI",P435="SI",O435="SI"),dati!$AY$4,0)</f>
        <v>0</v>
      </c>
      <c r="BW435" s="102">
        <f>IF(AND(R435="NO",Q435="SI",P435="NO",O435="SI"),dati!$AY$5,0)</f>
        <v>0</v>
      </c>
      <c r="BX435" s="102">
        <f>IF(AND(R435="NO",Q435="SI",P435="SI",O435="NO"),dati!$AY$5,0)</f>
        <v>0</v>
      </c>
      <c r="BY435" s="102">
        <f>IF(AND(R435="NO",Q435="SI",P435="NO",O435="NO"),dati!$AY$6,0)</f>
        <v>0</v>
      </c>
      <c r="BZ435" s="102">
        <f>IF(AND(R435="NO",Q435="NO"),dati!$AY$7,0)</f>
        <v>0</v>
      </c>
      <c r="CA435" s="102">
        <f>IF(R435="SI",dati!$AY$8,0)</f>
        <v>0</v>
      </c>
      <c r="CC435" s="103" t="str">
        <f t="shared" si="32"/>
        <v xml:space="preserve"> XX XX XX</v>
      </c>
      <c r="CD435" s="104" t="e">
        <f>LOOKUP(CC435,dati!$BC$4:$BD$9)</f>
        <v>#N/A</v>
      </c>
      <c r="CE435" s="105" t="e">
        <f>LOOKUP(L435,dati!BE436:BF454)</f>
        <v>#N/A</v>
      </c>
    </row>
    <row r="436" spans="1:83" ht="30" customHeight="1" x14ac:dyDescent="0.25">
      <c r="A436" s="209">
        <f t="shared" si="29"/>
        <v>433</v>
      </c>
      <c r="B436" s="179"/>
      <c r="C436" s="192"/>
      <c r="D436" s="193"/>
      <c r="E436" s="194"/>
      <c r="F436" s="200"/>
      <c r="G436" s="186"/>
      <c r="H436" s="186"/>
      <c r="I436" s="186"/>
      <c r="J436" s="186"/>
      <c r="K436" s="187" t="str">
        <f>IF(L436="","",LOOKUP(L436,dati!$BE$5:$BF$27))</f>
        <v/>
      </c>
      <c r="L436" s="187"/>
      <c r="M436" s="188"/>
      <c r="N436" s="186"/>
      <c r="O436" s="186" t="s">
        <v>947</v>
      </c>
      <c r="P436" s="186" t="s">
        <v>947</v>
      </c>
      <c r="Q436" s="186" t="s">
        <v>947</v>
      </c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9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7"/>
      <c r="AS436" s="187"/>
      <c r="AT436" s="187"/>
      <c r="AU436" s="187">
        <f t="shared" si="30"/>
        <v>0</v>
      </c>
      <c r="AV436" s="187" t="e">
        <f>IF(AU436="","",LOOKUP(AU436,dati!$AY$4:$AZ$8))</f>
        <v>#N/A</v>
      </c>
      <c r="AW436" s="190" t="e">
        <f t="shared" si="31"/>
        <v>#N/A</v>
      </c>
      <c r="AX436" s="191"/>
      <c r="AY436" s="191"/>
      <c r="AZ436" s="206"/>
      <c r="BA436" s="102">
        <f>LOOKUP(O436,dati!$I$4:$J$6)</f>
        <v>0</v>
      </c>
      <c r="BB436" s="102">
        <f>LOOKUP(P436,dati!$K$4:$L$6)</f>
        <v>0</v>
      </c>
      <c r="BC436" s="102">
        <f>LOOKUP(Q436,dati!$M$4:$N$6)</f>
        <v>0</v>
      </c>
      <c r="BD436" s="102" t="e">
        <f>LOOKUP(R436,dati!$O$4:$P$6)</f>
        <v>#N/A</v>
      </c>
      <c r="BE436" s="102" t="e">
        <f>LOOKUP(S436,dati!$Q$4:$R$6)</f>
        <v>#N/A</v>
      </c>
      <c r="BF436" s="102" t="e">
        <f>LOOKUP(V436,dati!$S$4:$T$5)</f>
        <v>#N/A</v>
      </c>
      <c r="BG436" s="102" t="e">
        <f>LOOKUP(W436,dati!$U$4:$V$5)</f>
        <v>#N/A</v>
      </c>
      <c r="BH436" s="102" t="e">
        <f>LOOKUP(X436,dati!$W$4:$X$5)</f>
        <v>#N/A</v>
      </c>
      <c r="BI436" s="102" t="e">
        <f>LOOKUP(Y436,dati!$Y$4:$Z$5)</f>
        <v>#N/A</v>
      </c>
      <c r="BJ436" s="102" t="e">
        <f>LOOKUP(Z436,dati!$AA$4:$AB$6)</f>
        <v>#N/A</v>
      </c>
      <c r="BK436" s="102" t="e">
        <f>LOOKUP(AB436,dati!$AC$4:$AD$6)</f>
        <v>#N/A</v>
      </c>
      <c r="BL436" s="102" t="e">
        <f>LOOKUP(AE436,dati!$AE$4:$AF$5)</f>
        <v>#N/A</v>
      </c>
      <c r="BM436" s="102" t="e">
        <f>LOOKUP(AF436,dati!$AG$4:$AH$5)</f>
        <v>#N/A</v>
      </c>
      <c r="BN436" s="102" t="e">
        <f>LOOKUP(AG436,dati!$AI$4:$AJ$6)</f>
        <v>#N/A</v>
      </c>
      <c r="BO436" s="102" t="e">
        <f>LOOKUP(AI436,dati!$AK$4:$AL$5)</f>
        <v>#N/A</v>
      </c>
      <c r="BP436" s="102" t="e">
        <f>LOOKUP(AJ436,dati!$AM$4:$AN$5)</f>
        <v>#N/A</v>
      </c>
      <c r="BQ436" s="102" t="e">
        <f>LOOKUP(AK436,dati!$AO$4:$AP$6)</f>
        <v>#N/A</v>
      </c>
      <c r="BR436" s="102" t="str">
        <f>IF(AL436="","#N/D",LOOKUP(AL436,dati!$AQ$4:$AR$6))</f>
        <v>#N/D</v>
      </c>
      <c r="BS436" s="102" t="e">
        <f>LOOKUP(AN436,dati!$AS$4:$AT$5)</f>
        <v>#N/A</v>
      </c>
      <c r="BT436" s="102" t="e">
        <f>LOOKUP(AO436,dati!$AU$4:$AV$5)</f>
        <v>#N/A</v>
      </c>
      <c r="BV436" s="102">
        <f>IF(AND(R436="NO",Q436="SI",P436="SI",O436="SI"),dati!$AY$4,0)</f>
        <v>0</v>
      </c>
      <c r="BW436" s="102">
        <f>IF(AND(R436="NO",Q436="SI",P436="NO",O436="SI"),dati!$AY$5,0)</f>
        <v>0</v>
      </c>
      <c r="BX436" s="102">
        <f>IF(AND(R436="NO",Q436="SI",P436="SI",O436="NO"),dati!$AY$5,0)</f>
        <v>0</v>
      </c>
      <c r="BY436" s="102">
        <f>IF(AND(R436="NO",Q436="SI",P436="NO",O436="NO"),dati!$AY$6,0)</f>
        <v>0</v>
      </c>
      <c r="BZ436" s="102">
        <f>IF(AND(R436="NO",Q436="NO"),dati!$AY$7,0)</f>
        <v>0</v>
      </c>
      <c r="CA436" s="102">
        <f>IF(R436="SI",dati!$AY$8,0)</f>
        <v>0</v>
      </c>
      <c r="CC436" s="103" t="str">
        <f t="shared" si="32"/>
        <v xml:space="preserve"> XX XX XX</v>
      </c>
      <c r="CD436" s="104" t="e">
        <f>LOOKUP(CC436,dati!$BC$4:$BD$9)</f>
        <v>#N/A</v>
      </c>
      <c r="CE436" s="105" t="e">
        <f>LOOKUP(L436,dati!BE437:BF455)</f>
        <v>#N/A</v>
      </c>
    </row>
    <row r="437" spans="1:83" ht="30" customHeight="1" x14ac:dyDescent="0.25">
      <c r="A437" s="209">
        <f t="shared" si="29"/>
        <v>434</v>
      </c>
      <c r="B437" s="179"/>
      <c r="C437" s="192"/>
      <c r="D437" s="193"/>
      <c r="E437" s="194"/>
      <c r="F437" s="200"/>
      <c r="G437" s="186"/>
      <c r="H437" s="186"/>
      <c r="I437" s="186"/>
      <c r="J437" s="186"/>
      <c r="K437" s="187" t="str">
        <f>IF(L437="","",LOOKUP(L437,dati!$BE$5:$BF$27))</f>
        <v/>
      </c>
      <c r="L437" s="187"/>
      <c r="M437" s="188"/>
      <c r="N437" s="186"/>
      <c r="O437" s="186" t="s">
        <v>947</v>
      </c>
      <c r="P437" s="186" t="s">
        <v>947</v>
      </c>
      <c r="Q437" s="186" t="s">
        <v>947</v>
      </c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9"/>
      <c r="AI437" s="186"/>
      <c r="AJ437" s="186"/>
      <c r="AK437" s="186"/>
      <c r="AL437" s="186"/>
      <c r="AM437" s="186"/>
      <c r="AN437" s="186"/>
      <c r="AO437" s="186"/>
      <c r="AP437" s="186"/>
      <c r="AQ437" s="186"/>
      <c r="AR437" s="187"/>
      <c r="AS437" s="187"/>
      <c r="AT437" s="187"/>
      <c r="AU437" s="187">
        <f t="shared" si="30"/>
        <v>0</v>
      </c>
      <c r="AV437" s="187" t="e">
        <f>IF(AU437="","",LOOKUP(AU437,dati!$AY$4:$AZ$8))</f>
        <v>#N/A</v>
      </c>
      <c r="AW437" s="190" t="e">
        <f t="shared" si="31"/>
        <v>#N/A</v>
      </c>
      <c r="AX437" s="191"/>
      <c r="AY437" s="191"/>
      <c r="AZ437" s="206"/>
      <c r="BA437" s="102">
        <f>LOOKUP(O437,dati!$I$4:$J$6)</f>
        <v>0</v>
      </c>
      <c r="BB437" s="102">
        <f>LOOKUP(P437,dati!$K$4:$L$6)</f>
        <v>0</v>
      </c>
      <c r="BC437" s="102">
        <f>LOOKUP(Q437,dati!$M$4:$N$6)</f>
        <v>0</v>
      </c>
      <c r="BD437" s="102" t="e">
        <f>LOOKUP(R437,dati!$O$4:$P$6)</f>
        <v>#N/A</v>
      </c>
      <c r="BE437" s="102" t="e">
        <f>LOOKUP(S437,dati!$Q$4:$R$6)</f>
        <v>#N/A</v>
      </c>
      <c r="BF437" s="102" t="e">
        <f>LOOKUP(V437,dati!$S$4:$T$5)</f>
        <v>#N/A</v>
      </c>
      <c r="BG437" s="102" t="e">
        <f>LOOKUP(W437,dati!$U$4:$V$5)</f>
        <v>#N/A</v>
      </c>
      <c r="BH437" s="102" t="e">
        <f>LOOKUP(X437,dati!$W$4:$X$5)</f>
        <v>#N/A</v>
      </c>
      <c r="BI437" s="102" t="e">
        <f>LOOKUP(Y437,dati!$Y$4:$Z$5)</f>
        <v>#N/A</v>
      </c>
      <c r="BJ437" s="102" t="e">
        <f>LOOKUP(Z437,dati!$AA$4:$AB$6)</f>
        <v>#N/A</v>
      </c>
      <c r="BK437" s="102" t="e">
        <f>LOOKUP(AB437,dati!$AC$4:$AD$6)</f>
        <v>#N/A</v>
      </c>
      <c r="BL437" s="102" t="e">
        <f>LOOKUP(AE437,dati!$AE$4:$AF$5)</f>
        <v>#N/A</v>
      </c>
      <c r="BM437" s="102" t="e">
        <f>LOOKUP(AF437,dati!$AG$4:$AH$5)</f>
        <v>#N/A</v>
      </c>
      <c r="BN437" s="102" t="e">
        <f>LOOKUP(AG437,dati!$AI$4:$AJ$6)</f>
        <v>#N/A</v>
      </c>
      <c r="BO437" s="102" t="e">
        <f>LOOKUP(AI437,dati!$AK$4:$AL$5)</f>
        <v>#N/A</v>
      </c>
      <c r="BP437" s="102" t="e">
        <f>LOOKUP(AJ437,dati!$AM$4:$AN$5)</f>
        <v>#N/A</v>
      </c>
      <c r="BQ437" s="102" t="e">
        <f>LOOKUP(AK437,dati!$AO$4:$AP$6)</f>
        <v>#N/A</v>
      </c>
      <c r="BR437" s="102" t="str">
        <f>IF(AL437="","#N/D",LOOKUP(AL437,dati!$AQ$4:$AR$6))</f>
        <v>#N/D</v>
      </c>
      <c r="BS437" s="102" t="e">
        <f>LOOKUP(AN437,dati!$AS$4:$AT$5)</f>
        <v>#N/A</v>
      </c>
      <c r="BT437" s="102" t="e">
        <f>LOOKUP(AO437,dati!$AU$4:$AV$5)</f>
        <v>#N/A</v>
      </c>
      <c r="BV437" s="102">
        <f>IF(AND(R437="NO",Q437="SI",P437="SI",O437="SI"),dati!$AY$4,0)</f>
        <v>0</v>
      </c>
      <c r="BW437" s="102">
        <f>IF(AND(R437="NO",Q437="SI",P437="NO",O437="SI"),dati!$AY$5,0)</f>
        <v>0</v>
      </c>
      <c r="BX437" s="102">
        <f>IF(AND(R437="NO",Q437="SI",P437="SI",O437="NO"),dati!$AY$5,0)</f>
        <v>0</v>
      </c>
      <c r="BY437" s="102">
        <f>IF(AND(R437="NO",Q437="SI",P437="NO",O437="NO"),dati!$AY$6,0)</f>
        <v>0</v>
      </c>
      <c r="BZ437" s="102">
        <f>IF(AND(R437="NO",Q437="NO"),dati!$AY$7,0)</f>
        <v>0</v>
      </c>
      <c r="CA437" s="102">
        <f>IF(R437="SI",dati!$AY$8,0)</f>
        <v>0</v>
      </c>
      <c r="CC437" s="103" t="str">
        <f t="shared" si="32"/>
        <v xml:space="preserve"> XX XX XX</v>
      </c>
      <c r="CD437" s="104" t="e">
        <f>LOOKUP(CC437,dati!$BC$4:$BD$9)</f>
        <v>#N/A</v>
      </c>
      <c r="CE437" s="105" t="e">
        <f>LOOKUP(L437,dati!BE438:BF456)</f>
        <v>#N/A</v>
      </c>
    </row>
    <row r="438" spans="1:83" ht="30" customHeight="1" x14ac:dyDescent="0.25">
      <c r="A438" s="209">
        <f t="shared" si="29"/>
        <v>435</v>
      </c>
      <c r="B438" s="179"/>
      <c r="C438" s="192"/>
      <c r="D438" s="193"/>
      <c r="E438" s="194"/>
      <c r="F438" s="200"/>
      <c r="G438" s="186"/>
      <c r="H438" s="186"/>
      <c r="I438" s="186"/>
      <c r="J438" s="186"/>
      <c r="K438" s="187" t="str">
        <f>IF(L438="","",LOOKUP(L438,dati!$BE$5:$BF$27))</f>
        <v/>
      </c>
      <c r="L438" s="187"/>
      <c r="M438" s="188"/>
      <c r="N438" s="186"/>
      <c r="O438" s="186" t="s">
        <v>947</v>
      </c>
      <c r="P438" s="186" t="s">
        <v>947</v>
      </c>
      <c r="Q438" s="186" t="s">
        <v>947</v>
      </c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9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7"/>
      <c r="AS438" s="187"/>
      <c r="AT438" s="187"/>
      <c r="AU438" s="187">
        <f t="shared" si="30"/>
        <v>0</v>
      </c>
      <c r="AV438" s="187" t="e">
        <f>IF(AU438="","",LOOKUP(AU438,dati!$AY$4:$AZ$8))</f>
        <v>#N/A</v>
      </c>
      <c r="AW438" s="190" t="e">
        <f t="shared" si="31"/>
        <v>#N/A</v>
      </c>
      <c r="AX438" s="191"/>
      <c r="AY438" s="191"/>
      <c r="AZ438" s="206"/>
      <c r="BA438" s="102">
        <f>LOOKUP(O438,dati!$I$4:$J$6)</f>
        <v>0</v>
      </c>
      <c r="BB438" s="102">
        <f>LOOKUP(P438,dati!$K$4:$L$6)</f>
        <v>0</v>
      </c>
      <c r="BC438" s="102">
        <f>LOOKUP(Q438,dati!$M$4:$N$6)</f>
        <v>0</v>
      </c>
      <c r="BD438" s="102" t="e">
        <f>LOOKUP(R438,dati!$O$4:$P$6)</f>
        <v>#N/A</v>
      </c>
      <c r="BE438" s="102" t="e">
        <f>LOOKUP(S438,dati!$Q$4:$R$6)</f>
        <v>#N/A</v>
      </c>
      <c r="BF438" s="102" t="e">
        <f>LOOKUP(V438,dati!$S$4:$T$5)</f>
        <v>#N/A</v>
      </c>
      <c r="BG438" s="102" t="e">
        <f>LOOKUP(W438,dati!$U$4:$V$5)</f>
        <v>#N/A</v>
      </c>
      <c r="BH438" s="102" t="e">
        <f>LOOKUP(X438,dati!$W$4:$X$5)</f>
        <v>#N/A</v>
      </c>
      <c r="BI438" s="102" t="e">
        <f>LOOKUP(Y438,dati!$Y$4:$Z$5)</f>
        <v>#N/A</v>
      </c>
      <c r="BJ438" s="102" t="e">
        <f>LOOKUP(Z438,dati!$AA$4:$AB$6)</f>
        <v>#N/A</v>
      </c>
      <c r="BK438" s="102" t="e">
        <f>LOOKUP(AB438,dati!$AC$4:$AD$6)</f>
        <v>#N/A</v>
      </c>
      <c r="BL438" s="102" t="e">
        <f>LOOKUP(AE438,dati!$AE$4:$AF$5)</f>
        <v>#N/A</v>
      </c>
      <c r="BM438" s="102" t="e">
        <f>LOOKUP(AF438,dati!$AG$4:$AH$5)</f>
        <v>#N/A</v>
      </c>
      <c r="BN438" s="102" t="e">
        <f>LOOKUP(AG438,dati!$AI$4:$AJ$6)</f>
        <v>#N/A</v>
      </c>
      <c r="BO438" s="102" t="e">
        <f>LOOKUP(AI438,dati!$AK$4:$AL$5)</f>
        <v>#N/A</v>
      </c>
      <c r="BP438" s="102" t="e">
        <f>LOOKUP(AJ438,dati!$AM$4:$AN$5)</f>
        <v>#N/A</v>
      </c>
      <c r="BQ438" s="102" t="e">
        <f>LOOKUP(AK438,dati!$AO$4:$AP$6)</f>
        <v>#N/A</v>
      </c>
      <c r="BR438" s="102" t="str">
        <f>IF(AL438="","#N/D",LOOKUP(AL438,dati!$AQ$4:$AR$6))</f>
        <v>#N/D</v>
      </c>
      <c r="BS438" s="102" t="e">
        <f>LOOKUP(AN438,dati!$AS$4:$AT$5)</f>
        <v>#N/A</v>
      </c>
      <c r="BT438" s="102" t="e">
        <f>LOOKUP(AO438,dati!$AU$4:$AV$5)</f>
        <v>#N/A</v>
      </c>
      <c r="BV438" s="102">
        <f>IF(AND(R438="NO",Q438="SI",P438="SI",O438="SI"),dati!$AY$4,0)</f>
        <v>0</v>
      </c>
      <c r="BW438" s="102">
        <f>IF(AND(R438="NO",Q438="SI",P438="NO",O438="SI"),dati!$AY$5,0)</f>
        <v>0</v>
      </c>
      <c r="BX438" s="102">
        <f>IF(AND(R438="NO",Q438="SI",P438="SI",O438="NO"),dati!$AY$5,0)</f>
        <v>0</v>
      </c>
      <c r="BY438" s="102">
        <f>IF(AND(R438="NO",Q438="SI",P438="NO",O438="NO"),dati!$AY$6,0)</f>
        <v>0</v>
      </c>
      <c r="BZ438" s="102">
        <f>IF(AND(R438="NO",Q438="NO"),dati!$AY$7,0)</f>
        <v>0</v>
      </c>
      <c r="CA438" s="102">
        <f>IF(R438="SI",dati!$AY$8,0)</f>
        <v>0</v>
      </c>
      <c r="CC438" s="103" t="str">
        <f t="shared" si="32"/>
        <v xml:space="preserve"> XX XX XX</v>
      </c>
      <c r="CD438" s="104" t="e">
        <f>LOOKUP(CC438,dati!$BC$4:$BD$9)</f>
        <v>#N/A</v>
      </c>
      <c r="CE438" s="105" t="e">
        <f>LOOKUP(L438,dati!BE439:BF457)</f>
        <v>#N/A</v>
      </c>
    </row>
    <row r="439" spans="1:83" ht="30" customHeight="1" x14ac:dyDescent="0.25">
      <c r="A439" s="209">
        <f t="shared" si="29"/>
        <v>436</v>
      </c>
      <c r="B439" s="179"/>
      <c r="C439" s="192"/>
      <c r="D439" s="193"/>
      <c r="E439" s="194"/>
      <c r="F439" s="200"/>
      <c r="G439" s="186"/>
      <c r="H439" s="186"/>
      <c r="I439" s="186"/>
      <c r="J439" s="186"/>
      <c r="K439" s="187" t="str">
        <f>IF(L439="","",LOOKUP(L439,dati!$BE$5:$BF$27))</f>
        <v/>
      </c>
      <c r="L439" s="187"/>
      <c r="M439" s="188"/>
      <c r="N439" s="186"/>
      <c r="O439" s="186" t="s">
        <v>947</v>
      </c>
      <c r="P439" s="186" t="s">
        <v>947</v>
      </c>
      <c r="Q439" s="186" t="s">
        <v>947</v>
      </c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86"/>
      <c r="AC439" s="186"/>
      <c r="AD439" s="186"/>
      <c r="AE439" s="186"/>
      <c r="AF439" s="186"/>
      <c r="AG439" s="186"/>
      <c r="AH439" s="189"/>
      <c r="AI439" s="186"/>
      <c r="AJ439" s="186"/>
      <c r="AK439" s="186"/>
      <c r="AL439" s="186"/>
      <c r="AM439" s="186"/>
      <c r="AN439" s="186"/>
      <c r="AO439" s="186"/>
      <c r="AP439" s="186"/>
      <c r="AQ439" s="186"/>
      <c r="AR439" s="187"/>
      <c r="AS439" s="187"/>
      <c r="AT439" s="187"/>
      <c r="AU439" s="187">
        <f t="shared" si="30"/>
        <v>0</v>
      </c>
      <c r="AV439" s="187" t="e">
        <f>IF(AU439="","",LOOKUP(AU439,dati!$AY$4:$AZ$8))</f>
        <v>#N/A</v>
      </c>
      <c r="AW439" s="190" t="e">
        <f t="shared" si="31"/>
        <v>#N/A</v>
      </c>
      <c r="AX439" s="191"/>
      <c r="AY439" s="191"/>
      <c r="AZ439" s="206"/>
      <c r="BA439" s="102">
        <f>LOOKUP(O439,dati!$I$4:$J$6)</f>
        <v>0</v>
      </c>
      <c r="BB439" s="102">
        <f>LOOKUP(P439,dati!$K$4:$L$6)</f>
        <v>0</v>
      </c>
      <c r="BC439" s="102">
        <f>LOOKUP(Q439,dati!$M$4:$N$6)</f>
        <v>0</v>
      </c>
      <c r="BD439" s="102" t="e">
        <f>LOOKUP(R439,dati!$O$4:$P$6)</f>
        <v>#N/A</v>
      </c>
      <c r="BE439" s="102" t="e">
        <f>LOOKUP(S439,dati!$Q$4:$R$6)</f>
        <v>#N/A</v>
      </c>
      <c r="BF439" s="102" t="e">
        <f>LOOKUP(V439,dati!$S$4:$T$5)</f>
        <v>#N/A</v>
      </c>
      <c r="BG439" s="102" t="e">
        <f>LOOKUP(W439,dati!$U$4:$V$5)</f>
        <v>#N/A</v>
      </c>
      <c r="BH439" s="102" t="e">
        <f>LOOKUP(X439,dati!$W$4:$X$5)</f>
        <v>#N/A</v>
      </c>
      <c r="BI439" s="102" t="e">
        <f>LOOKUP(Y439,dati!$Y$4:$Z$5)</f>
        <v>#N/A</v>
      </c>
      <c r="BJ439" s="102" t="e">
        <f>LOOKUP(Z439,dati!$AA$4:$AB$6)</f>
        <v>#N/A</v>
      </c>
      <c r="BK439" s="102" t="e">
        <f>LOOKUP(AB439,dati!$AC$4:$AD$6)</f>
        <v>#N/A</v>
      </c>
      <c r="BL439" s="102" t="e">
        <f>LOOKUP(AE439,dati!$AE$4:$AF$5)</f>
        <v>#N/A</v>
      </c>
      <c r="BM439" s="102" t="e">
        <f>LOOKUP(AF439,dati!$AG$4:$AH$5)</f>
        <v>#N/A</v>
      </c>
      <c r="BN439" s="102" t="e">
        <f>LOOKUP(AG439,dati!$AI$4:$AJ$6)</f>
        <v>#N/A</v>
      </c>
      <c r="BO439" s="102" t="e">
        <f>LOOKUP(AI439,dati!$AK$4:$AL$5)</f>
        <v>#N/A</v>
      </c>
      <c r="BP439" s="102" t="e">
        <f>LOOKUP(AJ439,dati!$AM$4:$AN$5)</f>
        <v>#N/A</v>
      </c>
      <c r="BQ439" s="102" t="e">
        <f>LOOKUP(AK439,dati!$AO$4:$AP$6)</f>
        <v>#N/A</v>
      </c>
      <c r="BR439" s="102" t="str">
        <f>IF(AL439="","#N/D",LOOKUP(AL439,dati!$AQ$4:$AR$6))</f>
        <v>#N/D</v>
      </c>
      <c r="BS439" s="102" t="e">
        <f>LOOKUP(AN439,dati!$AS$4:$AT$5)</f>
        <v>#N/A</v>
      </c>
      <c r="BT439" s="102" t="e">
        <f>LOOKUP(AO439,dati!$AU$4:$AV$5)</f>
        <v>#N/A</v>
      </c>
      <c r="BV439" s="102">
        <f>IF(AND(R439="NO",Q439="SI",P439="SI",O439="SI"),dati!$AY$4,0)</f>
        <v>0</v>
      </c>
      <c r="BW439" s="102">
        <f>IF(AND(R439="NO",Q439="SI",P439="NO",O439="SI"),dati!$AY$5,0)</f>
        <v>0</v>
      </c>
      <c r="BX439" s="102">
        <f>IF(AND(R439="NO",Q439="SI",P439="SI",O439="NO"),dati!$AY$5,0)</f>
        <v>0</v>
      </c>
      <c r="BY439" s="102">
        <f>IF(AND(R439="NO",Q439="SI",P439="NO",O439="NO"),dati!$AY$6,0)</f>
        <v>0</v>
      </c>
      <c r="BZ439" s="102">
        <f>IF(AND(R439="NO",Q439="NO"),dati!$AY$7,0)</f>
        <v>0</v>
      </c>
      <c r="CA439" s="102">
        <f>IF(R439="SI",dati!$AY$8,0)</f>
        <v>0</v>
      </c>
      <c r="CC439" s="103" t="str">
        <f t="shared" si="32"/>
        <v xml:space="preserve"> XX XX XX</v>
      </c>
      <c r="CD439" s="104" t="e">
        <f>LOOKUP(CC439,dati!$BC$4:$BD$9)</f>
        <v>#N/A</v>
      </c>
      <c r="CE439" s="105" t="e">
        <f>LOOKUP(L439,dati!BE440:BF458)</f>
        <v>#N/A</v>
      </c>
    </row>
    <row r="440" spans="1:83" ht="30" customHeight="1" x14ac:dyDescent="0.25">
      <c r="A440" s="209">
        <f t="shared" si="29"/>
        <v>437</v>
      </c>
      <c r="B440" s="179"/>
      <c r="C440" s="192"/>
      <c r="D440" s="193"/>
      <c r="E440" s="194"/>
      <c r="F440" s="200"/>
      <c r="G440" s="186"/>
      <c r="H440" s="186"/>
      <c r="I440" s="186"/>
      <c r="J440" s="186"/>
      <c r="K440" s="187" t="str">
        <f>IF(L440="","",LOOKUP(L440,dati!$BE$5:$BF$27))</f>
        <v/>
      </c>
      <c r="L440" s="187"/>
      <c r="M440" s="188"/>
      <c r="N440" s="186"/>
      <c r="O440" s="186" t="s">
        <v>947</v>
      </c>
      <c r="P440" s="186" t="s">
        <v>947</v>
      </c>
      <c r="Q440" s="186" t="s">
        <v>947</v>
      </c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6"/>
      <c r="AG440" s="186"/>
      <c r="AH440" s="189"/>
      <c r="AI440" s="186"/>
      <c r="AJ440" s="186"/>
      <c r="AK440" s="186"/>
      <c r="AL440" s="186"/>
      <c r="AM440" s="186"/>
      <c r="AN440" s="186"/>
      <c r="AO440" s="186"/>
      <c r="AP440" s="186"/>
      <c r="AQ440" s="186"/>
      <c r="AR440" s="187"/>
      <c r="AS440" s="187"/>
      <c r="AT440" s="187"/>
      <c r="AU440" s="187">
        <f t="shared" si="30"/>
        <v>0</v>
      </c>
      <c r="AV440" s="187" t="e">
        <f>IF(AU440="","",LOOKUP(AU440,dati!$AY$4:$AZ$8))</f>
        <v>#N/A</v>
      </c>
      <c r="AW440" s="190" t="e">
        <f t="shared" si="31"/>
        <v>#N/A</v>
      </c>
      <c r="AX440" s="191"/>
      <c r="AY440" s="191"/>
      <c r="AZ440" s="206"/>
      <c r="BA440" s="102">
        <f>LOOKUP(O440,dati!$I$4:$J$6)</f>
        <v>0</v>
      </c>
      <c r="BB440" s="102">
        <f>LOOKUP(P440,dati!$K$4:$L$6)</f>
        <v>0</v>
      </c>
      <c r="BC440" s="102">
        <f>LOOKUP(Q440,dati!$M$4:$N$6)</f>
        <v>0</v>
      </c>
      <c r="BD440" s="102" t="e">
        <f>LOOKUP(R440,dati!$O$4:$P$6)</f>
        <v>#N/A</v>
      </c>
      <c r="BE440" s="102" t="e">
        <f>LOOKUP(S440,dati!$Q$4:$R$6)</f>
        <v>#N/A</v>
      </c>
      <c r="BF440" s="102" t="e">
        <f>LOOKUP(V440,dati!$S$4:$T$5)</f>
        <v>#N/A</v>
      </c>
      <c r="BG440" s="102" t="e">
        <f>LOOKUP(W440,dati!$U$4:$V$5)</f>
        <v>#N/A</v>
      </c>
      <c r="BH440" s="102" t="e">
        <f>LOOKUP(X440,dati!$W$4:$X$5)</f>
        <v>#N/A</v>
      </c>
      <c r="BI440" s="102" t="e">
        <f>LOOKUP(Y440,dati!$Y$4:$Z$5)</f>
        <v>#N/A</v>
      </c>
      <c r="BJ440" s="102" t="e">
        <f>LOOKUP(Z440,dati!$AA$4:$AB$6)</f>
        <v>#N/A</v>
      </c>
      <c r="BK440" s="102" t="e">
        <f>LOOKUP(AB440,dati!$AC$4:$AD$6)</f>
        <v>#N/A</v>
      </c>
      <c r="BL440" s="102" t="e">
        <f>LOOKUP(AE440,dati!$AE$4:$AF$5)</f>
        <v>#N/A</v>
      </c>
      <c r="BM440" s="102" t="e">
        <f>LOOKUP(AF440,dati!$AG$4:$AH$5)</f>
        <v>#N/A</v>
      </c>
      <c r="BN440" s="102" t="e">
        <f>LOOKUP(AG440,dati!$AI$4:$AJ$6)</f>
        <v>#N/A</v>
      </c>
      <c r="BO440" s="102" t="e">
        <f>LOOKUP(AI440,dati!$AK$4:$AL$5)</f>
        <v>#N/A</v>
      </c>
      <c r="BP440" s="102" t="e">
        <f>LOOKUP(AJ440,dati!$AM$4:$AN$5)</f>
        <v>#N/A</v>
      </c>
      <c r="BQ440" s="102" t="e">
        <f>LOOKUP(AK440,dati!$AO$4:$AP$6)</f>
        <v>#N/A</v>
      </c>
      <c r="BR440" s="102" t="str">
        <f>IF(AL440="","#N/D",LOOKUP(AL440,dati!$AQ$4:$AR$6))</f>
        <v>#N/D</v>
      </c>
      <c r="BS440" s="102" t="e">
        <f>LOOKUP(AN440,dati!$AS$4:$AT$5)</f>
        <v>#N/A</v>
      </c>
      <c r="BT440" s="102" t="e">
        <f>LOOKUP(AO440,dati!$AU$4:$AV$5)</f>
        <v>#N/A</v>
      </c>
      <c r="BV440" s="102">
        <f>IF(AND(R440="NO",Q440="SI",P440="SI",O440="SI"),dati!$AY$4,0)</f>
        <v>0</v>
      </c>
      <c r="BW440" s="102">
        <f>IF(AND(R440="NO",Q440="SI",P440="NO",O440="SI"),dati!$AY$5,0)</f>
        <v>0</v>
      </c>
      <c r="BX440" s="102">
        <f>IF(AND(R440="NO",Q440="SI",P440="SI",O440="NO"),dati!$AY$5,0)</f>
        <v>0</v>
      </c>
      <c r="BY440" s="102">
        <f>IF(AND(R440="NO",Q440="SI",P440="NO",O440="NO"),dati!$AY$6,0)</f>
        <v>0</v>
      </c>
      <c r="BZ440" s="102">
        <f>IF(AND(R440="NO",Q440="NO"),dati!$AY$7,0)</f>
        <v>0</v>
      </c>
      <c r="CA440" s="102">
        <f>IF(R440="SI",dati!$AY$8,0)</f>
        <v>0</v>
      </c>
      <c r="CC440" s="103" t="str">
        <f t="shared" si="32"/>
        <v xml:space="preserve"> XX XX XX</v>
      </c>
      <c r="CD440" s="104" t="e">
        <f>LOOKUP(CC440,dati!$BC$4:$BD$9)</f>
        <v>#N/A</v>
      </c>
      <c r="CE440" s="105" t="e">
        <f>LOOKUP(L440,dati!BE441:BF459)</f>
        <v>#N/A</v>
      </c>
    </row>
    <row r="441" spans="1:83" ht="30" customHeight="1" x14ac:dyDescent="0.25">
      <c r="A441" s="209">
        <f t="shared" si="29"/>
        <v>438</v>
      </c>
      <c r="B441" s="179"/>
      <c r="C441" s="192"/>
      <c r="D441" s="193"/>
      <c r="E441" s="194"/>
      <c r="F441" s="200"/>
      <c r="G441" s="186"/>
      <c r="H441" s="186"/>
      <c r="I441" s="186"/>
      <c r="J441" s="186"/>
      <c r="K441" s="187" t="str">
        <f>IF(L441="","",LOOKUP(L441,dati!$BE$5:$BF$27))</f>
        <v/>
      </c>
      <c r="L441" s="187"/>
      <c r="M441" s="188"/>
      <c r="N441" s="186"/>
      <c r="O441" s="186" t="s">
        <v>947</v>
      </c>
      <c r="P441" s="186" t="s">
        <v>947</v>
      </c>
      <c r="Q441" s="186" t="s">
        <v>947</v>
      </c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6"/>
      <c r="AG441" s="186"/>
      <c r="AH441" s="189"/>
      <c r="AI441" s="186"/>
      <c r="AJ441" s="186"/>
      <c r="AK441" s="186"/>
      <c r="AL441" s="186"/>
      <c r="AM441" s="186"/>
      <c r="AN441" s="186"/>
      <c r="AO441" s="186"/>
      <c r="AP441" s="186"/>
      <c r="AQ441" s="186"/>
      <c r="AR441" s="187"/>
      <c r="AS441" s="187"/>
      <c r="AT441" s="187"/>
      <c r="AU441" s="187">
        <f t="shared" si="30"/>
        <v>0</v>
      </c>
      <c r="AV441" s="187" t="e">
        <f>IF(AU441="","",LOOKUP(AU441,dati!$AY$4:$AZ$8))</f>
        <v>#N/A</v>
      </c>
      <c r="AW441" s="190" t="e">
        <f t="shared" si="31"/>
        <v>#N/A</v>
      </c>
      <c r="AX441" s="191"/>
      <c r="AY441" s="191"/>
      <c r="AZ441" s="206"/>
      <c r="BA441" s="102">
        <f>LOOKUP(O441,dati!$I$4:$J$6)</f>
        <v>0</v>
      </c>
      <c r="BB441" s="102">
        <f>LOOKUP(P441,dati!$K$4:$L$6)</f>
        <v>0</v>
      </c>
      <c r="BC441" s="102">
        <f>LOOKUP(Q441,dati!$M$4:$N$6)</f>
        <v>0</v>
      </c>
      <c r="BD441" s="102" t="e">
        <f>LOOKUP(R441,dati!$O$4:$P$6)</f>
        <v>#N/A</v>
      </c>
      <c r="BE441" s="102" t="e">
        <f>LOOKUP(S441,dati!$Q$4:$R$6)</f>
        <v>#N/A</v>
      </c>
      <c r="BF441" s="102" t="e">
        <f>LOOKUP(V441,dati!$S$4:$T$5)</f>
        <v>#N/A</v>
      </c>
      <c r="BG441" s="102" t="e">
        <f>LOOKUP(W441,dati!$U$4:$V$5)</f>
        <v>#N/A</v>
      </c>
      <c r="BH441" s="102" t="e">
        <f>LOOKUP(X441,dati!$W$4:$X$5)</f>
        <v>#N/A</v>
      </c>
      <c r="BI441" s="102" t="e">
        <f>LOOKUP(Y441,dati!$Y$4:$Z$5)</f>
        <v>#N/A</v>
      </c>
      <c r="BJ441" s="102" t="e">
        <f>LOOKUP(Z441,dati!$AA$4:$AB$6)</f>
        <v>#N/A</v>
      </c>
      <c r="BK441" s="102" t="e">
        <f>LOOKUP(AB441,dati!$AC$4:$AD$6)</f>
        <v>#N/A</v>
      </c>
      <c r="BL441" s="102" t="e">
        <f>LOOKUP(AE441,dati!$AE$4:$AF$5)</f>
        <v>#N/A</v>
      </c>
      <c r="BM441" s="102" t="e">
        <f>LOOKUP(AF441,dati!$AG$4:$AH$5)</f>
        <v>#N/A</v>
      </c>
      <c r="BN441" s="102" t="e">
        <f>LOOKUP(AG441,dati!$AI$4:$AJ$6)</f>
        <v>#N/A</v>
      </c>
      <c r="BO441" s="102" t="e">
        <f>LOOKUP(AI441,dati!$AK$4:$AL$5)</f>
        <v>#N/A</v>
      </c>
      <c r="BP441" s="102" t="e">
        <f>LOOKUP(AJ441,dati!$AM$4:$AN$5)</f>
        <v>#N/A</v>
      </c>
      <c r="BQ441" s="102" t="e">
        <f>LOOKUP(AK441,dati!$AO$4:$AP$6)</f>
        <v>#N/A</v>
      </c>
      <c r="BR441" s="102" t="str">
        <f>IF(AL441="","#N/D",LOOKUP(AL441,dati!$AQ$4:$AR$6))</f>
        <v>#N/D</v>
      </c>
      <c r="BS441" s="102" t="e">
        <f>LOOKUP(AN441,dati!$AS$4:$AT$5)</f>
        <v>#N/A</v>
      </c>
      <c r="BT441" s="102" t="e">
        <f>LOOKUP(AO441,dati!$AU$4:$AV$5)</f>
        <v>#N/A</v>
      </c>
      <c r="BV441" s="102">
        <f>IF(AND(R441="NO",Q441="SI",P441="SI",O441="SI"),dati!$AY$4,0)</f>
        <v>0</v>
      </c>
      <c r="BW441" s="102">
        <f>IF(AND(R441="NO",Q441="SI",P441="NO",O441="SI"),dati!$AY$5,0)</f>
        <v>0</v>
      </c>
      <c r="BX441" s="102">
        <f>IF(AND(R441="NO",Q441="SI",P441="SI",O441="NO"),dati!$AY$5,0)</f>
        <v>0</v>
      </c>
      <c r="BY441" s="102">
        <f>IF(AND(R441="NO",Q441="SI",P441="NO",O441="NO"),dati!$AY$6,0)</f>
        <v>0</v>
      </c>
      <c r="BZ441" s="102">
        <f>IF(AND(R441="NO",Q441="NO"),dati!$AY$7,0)</f>
        <v>0</v>
      </c>
      <c r="CA441" s="102">
        <f>IF(R441="SI",dati!$AY$8,0)</f>
        <v>0</v>
      </c>
      <c r="CC441" s="103" t="str">
        <f t="shared" si="32"/>
        <v xml:space="preserve"> XX XX XX</v>
      </c>
      <c r="CD441" s="104" t="e">
        <f>LOOKUP(CC441,dati!$BC$4:$BD$9)</f>
        <v>#N/A</v>
      </c>
      <c r="CE441" s="105" t="e">
        <f>LOOKUP(L441,dati!BE442:BF460)</f>
        <v>#N/A</v>
      </c>
    </row>
    <row r="442" spans="1:83" ht="30" customHeight="1" x14ac:dyDescent="0.25">
      <c r="A442" s="209">
        <f t="shared" si="29"/>
        <v>439</v>
      </c>
      <c r="B442" s="179"/>
      <c r="C442" s="192"/>
      <c r="D442" s="193"/>
      <c r="E442" s="194"/>
      <c r="F442" s="200"/>
      <c r="G442" s="186"/>
      <c r="H442" s="186"/>
      <c r="I442" s="186"/>
      <c r="J442" s="186"/>
      <c r="K442" s="187" t="str">
        <f>IF(L442="","",LOOKUP(L442,dati!$BE$5:$BF$27))</f>
        <v/>
      </c>
      <c r="L442" s="187"/>
      <c r="M442" s="188"/>
      <c r="N442" s="186"/>
      <c r="O442" s="186" t="s">
        <v>947</v>
      </c>
      <c r="P442" s="186" t="s">
        <v>947</v>
      </c>
      <c r="Q442" s="186" t="s">
        <v>947</v>
      </c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6"/>
      <c r="AH442" s="189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7"/>
      <c r="AS442" s="187"/>
      <c r="AT442" s="187"/>
      <c r="AU442" s="187">
        <f t="shared" si="30"/>
        <v>0</v>
      </c>
      <c r="AV442" s="187" t="e">
        <f>IF(AU442="","",LOOKUP(AU442,dati!$AY$4:$AZ$8))</f>
        <v>#N/A</v>
      </c>
      <c r="AW442" s="190" t="e">
        <f t="shared" si="31"/>
        <v>#N/A</v>
      </c>
      <c r="AX442" s="191"/>
      <c r="AY442" s="191"/>
      <c r="AZ442" s="206"/>
      <c r="BA442" s="102">
        <f>LOOKUP(O442,dati!$I$4:$J$6)</f>
        <v>0</v>
      </c>
      <c r="BB442" s="102">
        <f>LOOKUP(P442,dati!$K$4:$L$6)</f>
        <v>0</v>
      </c>
      <c r="BC442" s="102">
        <f>LOOKUP(Q442,dati!$M$4:$N$6)</f>
        <v>0</v>
      </c>
      <c r="BD442" s="102" t="e">
        <f>LOOKUP(R442,dati!$O$4:$P$6)</f>
        <v>#N/A</v>
      </c>
      <c r="BE442" s="102" t="e">
        <f>LOOKUP(S442,dati!$Q$4:$R$6)</f>
        <v>#N/A</v>
      </c>
      <c r="BF442" s="102" t="e">
        <f>LOOKUP(V442,dati!$S$4:$T$5)</f>
        <v>#N/A</v>
      </c>
      <c r="BG442" s="102" t="e">
        <f>LOOKUP(W442,dati!$U$4:$V$5)</f>
        <v>#N/A</v>
      </c>
      <c r="BH442" s="102" t="e">
        <f>LOOKUP(X442,dati!$W$4:$X$5)</f>
        <v>#N/A</v>
      </c>
      <c r="BI442" s="102" t="e">
        <f>LOOKUP(Y442,dati!$Y$4:$Z$5)</f>
        <v>#N/A</v>
      </c>
      <c r="BJ442" s="102" t="e">
        <f>LOOKUP(Z442,dati!$AA$4:$AB$6)</f>
        <v>#N/A</v>
      </c>
      <c r="BK442" s="102" t="e">
        <f>LOOKUP(AB442,dati!$AC$4:$AD$6)</f>
        <v>#N/A</v>
      </c>
      <c r="BL442" s="102" t="e">
        <f>LOOKUP(AE442,dati!$AE$4:$AF$5)</f>
        <v>#N/A</v>
      </c>
      <c r="BM442" s="102" t="e">
        <f>LOOKUP(AF442,dati!$AG$4:$AH$5)</f>
        <v>#N/A</v>
      </c>
      <c r="BN442" s="102" t="e">
        <f>LOOKUP(AG442,dati!$AI$4:$AJ$6)</f>
        <v>#N/A</v>
      </c>
      <c r="BO442" s="102" t="e">
        <f>LOOKUP(AI442,dati!$AK$4:$AL$5)</f>
        <v>#N/A</v>
      </c>
      <c r="BP442" s="102" t="e">
        <f>LOOKUP(AJ442,dati!$AM$4:$AN$5)</f>
        <v>#N/A</v>
      </c>
      <c r="BQ442" s="102" t="e">
        <f>LOOKUP(AK442,dati!$AO$4:$AP$6)</f>
        <v>#N/A</v>
      </c>
      <c r="BR442" s="102" t="str">
        <f>IF(AL442="","#N/D",LOOKUP(AL442,dati!$AQ$4:$AR$6))</f>
        <v>#N/D</v>
      </c>
      <c r="BS442" s="102" t="e">
        <f>LOOKUP(AN442,dati!$AS$4:$AT$5)</f>
        <v>#N/A</v>
      </c>
      <c r="BT442" s="102" t="e">
        <f>LOOKUP(AO442,dati!$AU$4:$AV$5)</f>
        <v>#N/A</v>
      </c>
      <c r="BV442" s="102">
        <f>IF(AND(R442="NO",Q442="SI",P442="SI",O442="SI"),dati!$AY$4,0)</f>
        <v>0</v>
      </c>
      <c r="BW442" s="102">
        <f>IF(AND(R442="NO",Q442="SI",P442="NO",O442="SI"),dati!$AY$5,0)</f>
        <v>0</v>
      </c>
      <c r="BX442" s="102">
        <f>IF(AND(R442="NO",Q442="SI",P442="SI",O442="NO"),dati!$AY$5,0)</f>
        <v>0</v>
      </c>
      <c r="BY442" s="102">
        <f>IF(AND(R442="NO",Q442="SI",P442="NO",O442="NO"),dati!$AY$6,0)</f>
        <v>0</v>
      </c>
      <c r="BZ442" s="102">
        <f>IF(AND(R442="NO",Q442="NO"),dati!$AY$7,0)</f>
        <v>0</v>
      </c>
      <c r="CA442" s="102">
        <f>IF(R442="SI",dati!$AY$8,0)</f>
        <v>0</v>
      </c>
      <c r="CC442" s="103" t="str">
        <f t="shared" si="32"/>
        <v xml:space="preserve"> XX XX XX</v>
      </c>
      <c r="CD442" s="104" t="e">
        <f>LOOKUP(CC442,dati!$BC$4:$BD$9)</f>
        <v>#N/A</v>
      </c>
      <c r="CE442" s="105" t="e">
        <f>LOOKUP(L442,dati!BE443:BF461)</f>
        <v>#N/A</v>
      </c>
    </row>
    <row r="443" spans="1:83" ht="30" customHeight="1" x14ac:dyDescent="0.25">
      <c r="A443" s="209">
        <f t="shared" si="29"/>
        <v>440</v>
      </c>
      <c r="B443" s="179"/>
      <c r="C443" s="192"/>
      <c r="D443" s="193"/>
      <c r="E443" s="194"/>
      <c r="F443" s="200"/>
      <c r="G443" s="186"/>
      <c r="H443" s="186"/>
      <c r="I443" s="186"/>
      <c r="J443" s="186"/>
      <c r="K443" s="187" t="str">
        <f>IF(L443="","",LOOKUP(L443,dati!$BE$5:$BF$27))</f>
        <v/>
      </c>
      <c r="L443" s="187"/>
      <c r="M443" s="188"/>
      <c r="N443" s="186"/>
      <c r="O443" s="186" t="s">
        <v>947</v>
      </c>
      <c r="P443" s="186" t="s">
        <v>947</v>
      </c>
      <c r="Q443" s="186" t="s">
        <v>947</v>
      </c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6"/>
      <c r="AG443" s="186"/>
      <c r="AH443" s="189"/>
      <c r="AI443" s="186"/>
      <c r="AJ443" s="186"/>
      <c r="AK443" s="186"/>
      <c r="AL443" s="186"/>
      <c r="AM443" s="186"/>
      <c r="AN443" s="186"/>
      <c r="AO443" s="186"/>
      <c r="AP443" s="186"/>
      <c r="AQ443" s="186"/>
      <c r="AR443" s="187"/>
      <c r="AS443" s="187"/>
      <c r="AT443" s="187"/>
      <c r="AU443" s="187">
        <f t="shared" si="30"/>
        <v>0</v>
      </c>
      <c r="AV443" s="187" t="e">
        <f>IF(AU443="","",LOOKUP(AU443,dati!$AY$4:$AZ$8))</f>
        <v>#N/A</v>
      </c>
      <c r="AW443" s="190" t="e">
        <f t="shared" si="31"/>
        <v>#N/A</v>
      </c>
      <c r="AX443" s="191"/>
      <c r="AY443" s="191"/>
      <c r="AZ443" s="206"/>
      <c r="BA443" s="102">
        <f>LOOKUP(O443,dati!$I$4:$J$6)</f>
        <v>0</v>
      </c>
      <c r="BB443" s="102">
        <f>LOOKUP(P443,dati!$K$4:$L$6)</f>
        <v>0</v>
      </c>
      <c r="BC443" s="102">
        <f>LOOKUP(Q443,dati!$M$4:$N$6)</f>
        <v>0</v>
      </c>
      <c r="BD443" s="102" t="e">
        <f>LOOKUP(R443,dati!$O$4:$P$6)</f>
        <v>#N/A</v>
      </c>
      <c r="BE443" s="102" t="e">
        <f>LOOKUP(S443,dati!$Q$4:$R$6)</f>
        <v>#N/A</v>
      </c>
      <c r="BF443" s="102" t="e">
        <f>LOOKUP(V443,dati!$S$4:$T$5)</f>
        <v>#N/A</v>
      </c>
      <c r="BG443" s="102" t="e">
        <f>LOOKUP(W443,dati!$U$4:$V$5)</f>
        <v>#N/A</v>
      </c>
      <c r="BH443" s="102" t="e">
        <f>LOOKUP(X443,dati!$W$4:$X$5)</f>
        <v>#N/A</v>
      </c>
      <c r="BI443" s="102" t="e">
        <f>LOOKUP(Y443,dati!$Y$4:$Z$5)</f>
        <v>#N/A</v>
      </c>
      <c r="BJ443" s="102" t="e">
        <f>LOOKUP(Z443,dati!$AA$4:$AB$6)</f>
        <v>#N/A</v>
      </c>
      <c r="BK443" s="102" t="e">
        <f>LOOKUP(AB443,dati!$AC$4:$AD$6)</f>
        <v>#N/A</v>
      </c>
      <c r="BL443" s="102" t="e">
        <f>LOOKUP(AE443,dati!$AE$4:$AF$5)</f>
        <v>#N/A</v>
      </c>
      <c r="BM443" s="102" t="e">
        <f>LOOKUP(AF443,dati!$AG$4:$AH$5)</f>
        <v>#N/A</v>
      </c>
      <c r="BN443" s="102" t="e">
        <f>LOOKUP(AG443,dati!$AI$4:$AJ$6)</f>
        <v>#N/A</v>
      </c>
      <c r="BO443" s="102" t="e">
        <f>LOOKUP(AI443,dati!$AK$4:$AL$5)</f>
        <v>#N/A</v>
      </c>
      <c r="BP443" s="102" t="e">
        <f>LOOKUP(AJ443,dati!$AM$4:$AN$5)</f>
        <v>#N/A</v>
      </c>
      <c r="BQ443" s="102" t="e">
        <f>LOOKUP(AK443,dati!$AO$4:$AP$6)</f>
        <v>#N/A</v>
      </c>
      <c r="BR443" s="102" t="str">
        <f>IF(AL443="","#N/D",LOOKUP(AL443,dati!$AQ$4:$AR$6))</f>
        <v>#N/D</v>
      </c>
      <c r="BS443" s="102" t="e">
        <f>LOOKUP(AN443,dati!$AS$4:$AT$5)</f>
        <v>#N/A</v>
      </c>
      <c r="BT443" s="102" t="e">
        <f>LOOKUP(AO443,dati!$AU$4:$AV$5)</f>
        <v>#N/A</v>
      </c>
      <c r="BV443" s="102">
        <f>IF(AND(R443="NO",Q443="SI",P443="SI",O443="SI"),dati!$AY$4,0)</f>
        <v>0</v>
      </c>
      <c r="BW443" s="102">
        <f>IF(AND(R443="NO",Q443="SI",P443="NO",O443="SI"),dati!$AY$5,0)</f>
        <v>0</v>
      </c>
      <c r="BX443" s="102">
        <f>IF(AND(R443="NO",Q443="SI",P443="SI",O443="NO"),dati!$AY$5,0)</f>
        <v>0</v>
      </c>
      <c r="BY443" s="102">
        <f>IF(AND(R443="NO",Q443="SI",P443="NO",O443="NO"),dati!$AY$6,0)</f>
        <v>0</v>
      </c>
      <c r="BZ443" s="102">
        <f>IF(AND(R443="NO",Q443="NO"),dati!$AY$7,0)</f>
        <v>0</v>
      </c>
      <c r="CA443" s="102">
        <f>IF(R443="SI",dati!$AY$8,0)</f>
        <v>0</v>
      </c>
      <c r="CC443" s="103" t="str">
        <f t="shared" si="32"/>
        <v xml:space="preserve"> XX XX XX</v>
      </c>
      <c r="CD443" s="104" t="e">
        <f>LOOKUP(CC443,dati!$BC$4:$BD$9)</f>
        <v>#N/A</v>
      </c>
      <c r="CE443" s="105" t="e">
        <f>LOOKUP(L443,dati!BE444:BF462)</f>
        <v>#N/A</v>
      </c>
    </row>
    <row r="444" spans="1:83" ht="30" customHeight="1" x14ac:dyDescent="0.25">
      <c r="A444" s="209">
        <f t="shared" si="29"/>
        <v>441</v>
      </c>
      <c r="B444" s="179"/>
      <c r="C444" s="192"/>
      <c r="D444" s="193"/>
      <c r="E444" s="194"/>
      <c r="F444" s="200"/>
      <c r="G444" s="186"/>
      <c r="H444" s="186"/>
      <c r="I444" s="186"/>
      <c r="J444" s="186"/>
      <c r="K444" s="187" t="str">
        <f>IF(L444="","",LOOKUP(L444,dati!$BE$5:$BF$27))</f>
        <v/>
      </c>
      <c r="L444" s="187"/>
      <c r="M444" s="188"/>
      <c r="N444" s="186"/>
      <c r="O444" s="186" t="s">
        <v>947</v>
      </c>
      <c r="P444" s="186" t="s">
        <v>947</v>
      </c>
      <c r="Q444" s="186" t="s">
        <v>947</v>
      </c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9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7"/>
      <c r="AS444" s="187"/>
      <c r="AT444" s="187"/>
      <c r="AU444" s="187">
        <f t="shared" si="30"/>
        <v>0</v>
      </c>
      <c r="AV444" s="187" t="e">
        <f>IF(AU444="","",LOOKUP(AU444,dati!$AY$4:$AZ$8))</f>
        <v>#N/A</v>
      </c>
      <c r="AW444" s="190" t="e">
        <f t="shared" si="31"/>
        <v>#N/A</v>
      </c>
      <c r="AX444" s="191"/>
      <c r="AY444" s="191"/>
      <c r="AZ444" s="206"/>
      <c r="BA444" s="102">
        <f>LOOKUP(O444,dati!$I$4:$J$6)</f>
        <v>0</v>
      </c>
      <c r="BB444" s="102">
        <f>LOOKUP(P444,dati!$K$4:$L$6)</f>
        <v>0</v>
      </c>
      <c r="BC444" s="102">
        <f>LOOKUP(Q444,dati!$M$4:$N$6)</f>
        <v>0</v>
      </c>
      <c r="BD444" s="102" t="e">
        <f>LOOKUP(R444,dati!$O$4:$P$6)</f>
        <v>#N/A</v>
      </c>
      <c r="BE444" s="102" t="e">
        <f>LOOKUP(S444,dati!$Q$4:$R$6)</f>
        <v>#N/A</v>
      </c>
      <c r="BF444" s="102" t="e">
        <f>LOOKUP(V444,dati!$S$4:$T$5)</f>
        <v>#N/A</v>
      </c>
      <c r="BG444" s="102" t="e">
        <f>LOOKUP(W444,dati!$U$4:$V$5)</f>
        <v>#N/A</v>
      </c>
      <c r="BH444" s="102" t="e">
        <f>LOOKUP(X444,dati!$W$4:$X$5)</f>
        <v>#N/A</v>
      </c>
      <c r="BI444" s="102" t="e">
        <f>LOOKUP(Y444,dati!$Y$4:$Z$5)</f>
        <v>#N/A</v>
      </c>
      <c r="BJ444" s="102" t="e">
        <f>LOOKUP(Z444,dati!$AA$4:$AB$6)</f>
        <v>#N/A</v>
      </c>
      <c r="BK444" s="102" t="e">
        <f>LOOKUP(AB444,dati!$AC$4:$AD$6)</f>
        <v>#N/A</v>
      </c>
      <c r="BL444" s="102" t="e">
        <f>LOOKUP(AE444,dati!$AE$4:$AF$5)</f>
        <v>#N/A</v>
      </c>
      <c r="BM444" s="102" t="e">
        <f>LOOKUP(AF444,dati!$AG$4:$AH$5)</f>
        <v>#N/A</v>
      </c>
      <c r="BN444" s="102" t="e">
        <f>LOOKUP(AG444,dati!$AI$4:$AJ$6)</f>
        <v>#N/A</v>
      </c>
      <c r="BO444" s="102" t="e">
        <f>LOOKUP(AI444,dati!$AK$4:$AL$5)</f>
        <v>#N/A</v>
      </c>
      <c r="BP444" s="102" t="e">
        <f>LOOKUP(AJ444,dati!$AM$4:$AN$5)</f>
        <v>#N/A</v>
      </c>
      <c r="BQ444" s="102" t="e">
        <f>LOOKUP(AK444,dati!$AO$4:$AP$6)</f>
        <v>#N/A</v>
      </c>
      <c r="BR444" s="102" t="str">
        <f>IF(AL444="","#N/D",LOOKUP(AL444,dati!$AQ$4:$AR$6))</f>
        <v>#N/D</v>
      </c>
      <c r="BS444" s="102" t="e">
        <f>LOOKUP(AN444,dati!$AS$4:$AT$5)</f>
        <v>#N/A</v>
      </c>
      <c r="BT444" s="102" t="e">
        <f>LOOKUP(AO444,dati!$AU$4:$AV$5)</f>
        <v>#N/A</v>
      </c>
      <c r="BV444" s="102">
        <f>IF(AND(R444="NO",Q444="SI",P444="SI",O444="SI"),dati!$AY$4,0)</f>
        <v>0</v>
      </c>
      <c r="BW444" s="102">
        <f>IF(AND(R444="NO",Q444="SI",P444="NO",O444="SI"),dati!$AY$5,0)</f>
        <v>0</v>
      </c>
      <c r="BX444" s="102">
        <f>IF(AND(R444="NO",Q444="SI",P444="SI",O444="NO"),dati!$AY$5,0)</f>
        <v>0</v>
      </c>
      <c r="BY444" s="102">
        <f>IF(AND(R444="NO",Q444="SI",P444="NO",O444="NO"),dati!$AY$6,0)</f>
        <v>0</v>
      </c>
      <c r="BZ444" s="102">
        <f>IF(AND(R444="NO",Q444="NO"),dati!$AY$7,0)</f>
        <v>0</v>
      </c>
      <c r="CA444" s="102">
        <f>IF(R444="SI",dati!$AY$8,0)</f>
        <v>0</v>
      </c>
      <c r="CC444" s="103" t="str">
        <f t="shared" si="32"/>
        <v xml:space="preserve"> XX XX XX</v>
      </c>
      <c r="CD444" s="104" t="e">
        <f>LOOKUP(CC444,dati!$BC$4:$BD$9)</f>
        <v>#N/A</v>
      </c>
      <c r="CE444" s="105" t="e">
        <f>LOOKUP(L444,dati!BE445:BF463)</f>
        <v>#N/A</v>
      </c>
    </row>
    <row r="445" spans="1:83" ht="30" customHeight="1" x14ac:dyDescent="0.25">
      <c r="A445" s="209">
        <f t="shared" si="29"/>
        <v>442</v>
      </c>
      <c r="B445" s="179"/>
      <c r="C445" s="192"/>
      <c r="D445" s="193"/>
      <c r="E445" s="194"/>
      <c r="F445" s="200"/>
      <c r="G445" s="186"/>
      <c r="H445" s="186"/>
      <c r="I445" s="186"/>
      <c r="J445" s="186"/>
      <c r="K445" s="187" t="str">
        <f>IF(L445="","",LOOKUP(L445,dati!$BE$5:$BF$27))</f>
        <v/>
      </c>
      <c r="L445" s="187"/>
      <c r="M445" s="188"/>
      <c r="N445" s="186"/>
      <c r="O445" s="186" t="s">
        <v>947</v>
      </c>
      <c r="P445" s="186" t="s">
        <v>947</v>
      </c>
      <c r="Q445" s="186" t="s">
        <v>947</v>
      </c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  <c r="AG445" s="186"/>
      <c r="AH445" s="189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7"/>
      <c r="AS445" s="187"/>
      <c r="AT445" s="187"/>
      <c r="AU445" s="187">
        <f t="shared" si="30"/>
        <v>0</v>
      </c>
      <c r="AV445" s="187" t="e">
        <f>IF(AU445="","",LOOKUP(AU445,dati!$AY$4:$AZ$8))</f>
        <v>#N/A</v>
      </c>
      <c r="AW445" s="190" t="e">
        <f t="shared" si="31"/>
        <v>#N/A</v>
      </c>
      <c r="AX445" s="191"/>
      <c r="AY445" s="191"/>
      <c r="AZ445" s="206"/>
      <c r="BA445" s="102">
        <f>LOOKUP(O445,dati!$I$4:$J$6)</f>
        <v>0</v>
      </c>
      <c r="BB445" s="102">
        <f>LOOKUP(P445,dati!$K$4:$L$6)</f>
        <v>0</v>
      </c>
      <c r="BC445" s="102">
        <f>LOOKUP(Q445,dati!$M$4:$N$6)</f>
        <v>0</v>
      </c>
      <c r="BD445" s="102" t="e">
        <f>LOOKUP(R445,dati!$O$4:$P$6)</f>
        <v>#N/A</v>
      </c>
      <c r="BE445" s="102" t="e">
        <f>LOOKUP(S445,dati!$Q$4:$R$6)</f>
        <v>#N/A</v>
      </c>
      <c r="BF445" s="102" t="e">
        <f>LOOKUP(V445,dati!$S$4:$T$5)</f>
        <v>#N/A</v>
      </c>
      <c r="BG445" s="102" t="e">
        <f>LOOKUP(W445,dati!$U$4:$V$5)</f>
        <v>#N/A</v>
      </c>
      <c r="BH445" s="102" t="e">
        <f>LOOKUP(X445,dati!$W$4:$X$5)</f>
        <v>#N/A</v>
      </c>
      <c r="BI445" s="102" t="e">
        <f>LOOKUP(Y445,dati!$Y$4:$Z$5)</f>
        <v>#N/A</v>
      </c>
      <c r="BJ445" s="102" t="e">
        <f>LOOKUP(Z445,dati!$AA$4:$AB$6)</f>
        <v>#N/A</v>
      </c>
      <c r="BK445" s="102" t="e">
        <f>LOOKUP(AB445,dati!$AC$4:$AD$6)</f>
        <v>#N/A</v>
      </c>
      <c r="BL445" s="102" t="e">
        <f>LOOKUP(AE445,dati!$AE$4:$AF$5)</f>
        <v>#N/A</v>
      </c>
      <c r="BM445" s="102" t="e">
        <f>LOOKUP(AF445,dati!$AG$4:$AH$5)</f>
        <v>#N/A</v>
      </c>
      <c r="BN445" s="102" t="e">
        <f>LOOKUP(AG445,dati!$AI$4:$AJ$6)</f>
        <v>#N/A</v>
      </c>
      <c r="BO445" s="102" t="e">
        <f>LOOKUP(AI445,dati!$AK$4:$AL$5)</f>
        <v>#N/A</v>
      </c>
      <c r="BP445" s="102" t="e">
        <f>LOOKUP(AJ445,dati!$AM$4:$AN$5)</f>
        <v>#N/A</v>
      </c>
      <c r="BQ445" s="102" t="e">
        <f>LOOKUP(AK445,dati!$AO$4:$AP$6)</f>
        <v>#N/A</v>
      </c>
      <c r="BR445" s="102" t="str">
        <f>IF(AL445="","#N/D",LOOKUP(AL445,dati!$AQ$4:$AR$6))</f>
        <v>#N/D</v>
      </c>
      <c r="BS445" s="102" t="e">
        <f>LOOKUP(AN445,dati!$AS$4:$AT$5)</f>
        <v>#N/A</v>
      </c>
      <c r="BT445" s="102" t="e">
        <f>LOOKUP(AO445,dati!$AU$4:$AV$5)</f>
        <v>#N/A</v>
      </c>
      <c r="BV445" s="102">
        <f>IF(AND(R445="NO",Q445="SI",P445="SI",O445="SI"),dati!$AY$4,0)</f>
        <v>0</v>
      </c>
      <c r="BW445" s="102">
        <f>IF(AND(R445="NO",Q445="SI",P445="NO",O445="SI"),dati!$AY$5,0)</f>
        <v>0</v>
      </c>
      <c r="BX445" s="102">
        <f>IF(AND(R445="NO",Q445="SI",P445="SI",O445="NO"),dati!$AY$5,0)</f>
        <v>0</v>
      </c>
      <c r="BY445" s="102">
        <f>IF(AND(R445="NO",Q445="SI",P445="NO",O445="NO"),dati!$AY$6,0)</f>
        <v>0</v>
      </c>
      <c r="BZ445" s="102">
        <f>IF(AND(R445="NO",Q445="NO"),dati!$AY$7,0)</f>
        <v>0</v>
      </c>
      <c r="CA445" s="102">
        <f>IF(R445="SI",dati!$AY$8,0)</f>
        <v>0</v>
      </c>
      <c r="CC445" s="103" t="str">
        <f t="shared" si="32"/>
        <v xml:space="preserve"> XX XX XX</v>
      </c>
      <c r="CD445" s="104" t="e">
        <f>LOOKUP(CC445,dati!$BC$4:$BD$9)</f>
        <v>#N/A</v>
      </c>
      <c r="CE445" s="105" t="e">
        <f>LOOKUP(L445,dati!BE446:BF464)</f>
        <v>#N/A</v>
      </c>
    </row>
    <row r="446" spans="1:83" ht="30" customHeight="1" x14ac:dyDescent="0.25">
      <c r="A446" s="209">
        <f t="shared" si="29"/>
        <v>443</v>
      </c>
      <c r="B446" s="179"/>
      <c r="C446" s="192"/>
      <c r="D446" s="193"/>
      <c r="E446" s="194"/>
      <c r="F446" s="200"/>
      <c r="G446" s="186"/>
      <c r="H446" s="186"/>
      <c r="I446" s="186"/>
      <c r="J446" s="186"/>
      <c r="K446" s="187" t="str">
        <f>IF(L446="","",LOOKUP(L446,dati!$BE$5:$BF$27))</f>
        <v/>
      </c>
      <c r="L446" s="187"/>
      <c r="M446" s="188"/>
      <c r="N446" s="186"/>
      <c r="O446" s="186" t="s">
        <v>947</v>
      </c>
      <c r="P446" s="186" t="s">
        <v>947</v>
      </c>
      <c r="Q446" s="186" t="s">
        <v>947</v>
      </c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9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7"/>
      <c r="AS446" s="187"/>
      <c r="AT446" s="187"/>
      <c r="AU446" s="187">
        <f t="shared" si="30"/>
        <v>0</v>
      </c>
      <c r="AV446" s="187" t="e">
        <f>IF(AU446="","",LOOKUP(AU446,dati!$AY$4:$AZ$8))</f>
        <v>#N/A</v>
      </c>
      <c r="AW446" s="190" t="e">
        <f t="shared" si="31"/>
        <v>#N/A</v>
      </c>
      <c r="AX446" s="191"/>
      <c r="AY446" s="191"/>
      <c r="AZ446" s="206"/>
      <c r="BA446" s="102">
        <f>LOOKUP(O446,dati!$I$4:$J$6)</f>
        <v>0</v>
      </c>
      <c r="BB446" s="102">
        <f>LOOKUP(P446,dati!$K$4:$L$6)</f>
        <v>0</v>
      </c>
      <c r="BC446" s="102">
        <f>LOOKUP(Q446,dati!$M$4:$N$6)</f>
        <v>0</v>
      </c>
      <c r="BD446" s="102" t="e">
        <f>LOOKUP(R446,dati!$O$4:$P$6)</f>
        <v>#N/A</v>
      </c>
      <c r="BE446" s="102" t="e">
        <f>LOOKUP(S446,dati!$Q$4:$R$6)</f>
        <v>#N/A</v>
      </c>
      <c r="BF446" s="102" t="e">
        <f>LOOKUP(V446,dati!$S$4:$T$5)</f>
        <v>#N/A</v>
      </c>
      <c r="BG446" s="102" t="e">
        <f>LOOKUP(W446,dati!$U$4:$V$5)</f>
        <v>#N/A</v>
      </c>
      <c r="BH446" s="102" t="e">
        <f>LOOKUP(X446,dati!$W$4:$X$5)</f>
        <v>#N/A</v>
      </c>
      <c r="BI446" s="102" t="e">
        <f>LOOKUP(Y446,dati!$Y$4:$Z$5)</f>
        <v>#N/A</v>
      </c>
      <c r="BJ446" s="102" t="e">
        <f>LOOKUP(Z446,dati!$AA$4:$AB$6)</f>
        <v>#N/A</v>
      </c>
      <c r="BK446" s="102" t="e">
        <f>LOOKUP(AB446,dati!$AC$4:$AD$6)</f>
        <v>#N/A</v>
      </c>
      <c r="BL446" s="102" t="e">
        <f>LOOKUP(AE446,dati!$AE$4:$AF$5)</f>
        <v>#N/A</v>
      </c>
      <c r="BM446" s="102" t="e">
        <f>LOOKUP(AF446,dati!$AG$4:$AH$5)</f>
        <v>#N/A</v>
      </c>
      <c r="BN446" s="102" t="e">
        <f>LOOKUP(AG446,dati!$AI$4:$AJ$6)</f>
        <v>#N/A</v>
      </c>
      <c r="BO446" s="102" t="e">
        <f>LOOKUP(AI446,dati!$AK$4:$AL$5)</f>
        <v>#N/A</v>
      </c>
      <c r="BP446" s="102" t="e">
        <f>LOOKUP(AJ446,dati!$AM$4:$AN$5)</f>
        <v>#N/A</v>
      </c>
      <c r="BQ446" s="102" t="e">
        <f>LOOKUP(AK446,dati!$AO$4:$AP$6)</f>
        <v>#N/A</v>
      </c>
      <c r="BR446" s="102" t="str">
        <f>IF(AL446="","#N/D",LOOKUP(AL446,dati!$AQ$4:$AR$6))</f>
        <v>#N/D</v>
      </c>
      <c r="BS446" s="102" t="e">
        <f>LOOKUP(AN446,dati!$AS$4:$AT$5)</f>
        <v>#N/A</v>
      </c>
      <c r="BT446" s="102" t="e">
        <f>LOOKUP(AO446,dati!$AU$4:$AV$5)</f>
        <v>#N/A</v>
      </c>
      <c r="BV446" s="102">
        <f>IF(AND(R446="NO",Q446="SI",P446="SI",O446="SI"),dati!$AY$4,0)</f>
        <v>0</v>
      </c>
      <c r="BW446" s="102">
        <f>IF(AND(R446="NO",Q446="SI",P446="NO",O446="SI"),dati!$AY$5,0)</f>
        <v>0</v>
      </c>
      <c r="BX446" s="102">
        <f>IF(AND(R446="NO",Q446="SI",P446="SI",O446="NO"),dati!$AY$5,0)</f>
        <v>0</v>
      </c>
      <c r="BY446" s="102">
        <f>IF(AND(R446="NO",Q446="SI",P446="NO",O446="NO"),dati!$AY$6,0)</f>
        <v>0</v>
      </c>
      <c r="BZ446" s="102">
        <f>IF(AND(R446="NO",Q446="NO"),dati!$AY$7,0)</f>
        <v>0</v>
      </c>
      <c r="CA446" s="102">
        <f>IF(R446="SI",dati!$AY$8,0)</f>
        <v>0</v>
      </c>
      <c r="CC446" s="103" t="str">
        <f t="shared" si="32"/>
        <v xml:space="preserve"> XX XX XX</v>
      </c>
      <c r="CD446" s="104" t="e">
        <f>LOOKUP(CC446,dati!$BC$4:$BD$9)</f>
        <v>#N/A</v>
      </c>
      <c r="CE446" s="105" t="e">
        <f>LOOKUP(L446,dati!BE447:BF465)</f>
        <v>#N/A</v>
      </c>
    </row>
    <row r="447" spans="1:83" ht="30" customHeight="1" x14ac:dyDescent="0.25">
      <c r="A447" s="209">
        <f t="shared" si="29"/>
        <v>444</v>
      </c>
      <c r="B447" s="179"/>
      <c r="C447" s="192"/>
      <c r="D447" s="193"/>
      <c r="E447" s="194"/>
      <c r="F447" s="200"/>
      <c r="G447" s="186"/>
      <c r="H447" s="186"/>
      <c r="I447" s="186"/>
      <c r="J447" s="186"/>
      <c r="K447" s="187" t="str">
        <f>IF(L447="","",LOOKUP(L447,dati!$BE$5:$BF$27))</f>
        <v/>
      </c>
      <c r="L447" s="187"/>
      <c r="M447" s="188"/>
      <c r="N447" s="186"/>
      <c r="O447" s="186" t="s">
        <v>947</v>
      </c>
      <c r="P447" s="186" t="s">
        <v>947</v>
      </c>
      <c r="Q447" s="186" t="s">
        <v>947</v>
      </c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86"/>
      <c r="AC447" s="186"/>
      <c r="AD447" s="186"/>
      <c r="AE447" s="186"/>
      <c r="AF447" s="186"/>
      <c r="AG447" s="186"/>
      <c r="AH447" s="189"/>
      <c r="AI447" s="186"/>
      <c r="AJ447" s="186"/>
      <c r="AK447" s="186"/>
      <c r="AL447" s="186"/>
      <c r="AM447" s="186"/>
      <c r="AN447" s="186"/>
      <c r="AO447" s="186"/>
      <c r="AP447" s="186"/>
      <c r="AQ447" s="186"/>
      <c r="AR447" s="187"/>
      <c r="AS447" s="187"/>
      <c r="AT447" s="187"/>
      <c r="AU447" s="187">
        <f t="shared" si="30"/>
        <v>0</v>
      </c>
      <c r="AV447" s="187" t="e">
        <f>IF(AU447="","",LOOKUP(AU447,dati!$AY$4:$AZ$8))</f>
        <v>#N/A</v>
      </c>
      <c r="AW447" s="190" t="e">
        <f t="shared" si="31"/>
        <v>#N/A</v>
      </c>
      <c r="AX447" s="191"/>
      <c r="AY447" s="191"/>
      <c r="AZ447" s="206"/>
      <c r="BA447" s="102">
        <f>LOOKUP(O447,dati!$I$4:$J$6)</f>
        <v>0</v>
      </c>
      <c r="BB447" s="102">
        <f>LOOKUP(P447,dati!$K$4:$L$6)</f>
        <v>0</v>
      </c>
      <c r="BC447" s="102">
        <f>LOOKUP(Q447,dati!$M$4:$N$6)</f>
        <v>0</v>
      </c>
      <c r="BD447" s="102" t="e">
        <f>LOOKUP(R447,dati!$O$4:$P$6)</f>
        <v>#N/A</v>
      </c>
      <c r="BE447" s="102" t="e">
        <f>LOOKUP(S447,dati!$Q$4:$R$6)</f>
        <v>#N/A</v>
      </c>
      <c r="BF447" s="102" t="e">
        <f>LOOKUP(V447,dati!$S$4:$T$5)</f>
        <v>#N/A</v>
      </c>
      <c r="BG447" s="102" t="e">
        <f>LOOKUP(W447,dati!$U$4:$V$5)</f>
        <v>#N/A</v>
      </c>
      <c r="BH447" s="102" t="e">
        <f>LOOKUP(X447,dati!$W$4:$X$5)</f>
        <v>#N/A</v>
      </c>
      <c r="BI447" s="102" t="e">
        <f>LOOKUP(Y447,dati!$Y$4:$Z$5)</f>
        <v>#N/A</v>
      </c>
      <c r="BJ447" s="102" t="e">
        <f>LOOKUP(Z447,dati!$AA$4:$AB$6)</f>
        <v>#N/A</v>
      </c>
      <c r="BK447" s="102" t="e">
        <f>LOOKUP(AB447,dati!$AC$4:$AD$6)</f>
        <v>#N/A</v>
      </c>
      <c r="BL447" s="102" t="e">
        <f>LOOKUP(AE447,dati!$AE$4:$AF$5)</f>
        <v>#N/A</v>
      </c>
      <c r="BM447" s="102" t="e">
        <f>LOOKUP(AF447,dati!$AG$4:$AH$5)</f>
        <v>#N/A</v>
      </c>
      <c r="BN447" s="102" t="e">
        <f>LOOKUP(AG447,dati!$AI$4:$AJ$6)</f>
        <v>#N/A</v>
      </c>
      <c r="BO447" s="102" t="e">
        <f>LOOKUP(AI447,dati!$AK$4:$AL$5)</f>
        <v>#N/A</v>
      </c>
      <c r="BP447" s="102" t="e">
        <f>LOOKUP(AJ447,dati!$AM$4:$AN$5)</f>
        <v>#N/A</v>
      </c>
      <c r="BQ447" s="102" t="e">
        <f>LOOKUP(AK447,dati!$AO$4:$AP$6)</f>
        <v>#N/A</v>
      </c>
      <c r="BR447" s="102" t="str">
        <f>IF(AL447="","#N/D",LOOKUP(AL447,dati!$AQ$4:$AR$6))</f>
        <v>#N/D</v>
      </c>
      <c r="BS447" s="102" t="e">
        <f>LOOKUP(AN447,dati!$AS$4:$AT$5)</f>
        <v>#N/A</v>
      </c>
      <c r="BT447" s="102" t="e">
        <f>LOOKUP(AO447,dati!$AU$4:$AV$5)</f>
        <v>#N/A</v>
      </c>
      <c r="BV447" s="102">
        <f>IF(AND(R447="NO",Q447="SI",P447="SI",O447="SI"),dati!$AY$4,0)</f>
        <v>0</v>
      </c>
      <c r="BW447" s="102">
        <f>IF(AND(R447="NO",Q447="SI",P447="NO",O447="SI"),dati!$AY$5,0)</f>
        <v>0</v>
      </c>
      <c r="BX447" s="102">
        <f>IF(AND(R447="NO",Q447="SI",P447="SI",O447="NO"),dati!$AY$5,0)</f>
        <v>0</v>
      </c>
      <c r="BY447" s="102">
        <f>IF(AND(R447="NO",Q447="SI",P447="NO",O447="NO"),dati!$AY$6,0)</f>
        <v>0</v>
      </c>
      <c r="BZ447" s="102">
        <f>IF(AND(R447="NO",Q447="NO"),dati!$AY$7,0)</f>
        <v>0</v>
      </c>
      <c r="CA447" s="102">
        <f>IF(R447="SI",dati!$AY$8,0)</f>
        <v>0</v>
      </c>
      <c r="CC447" s="103" t="str">
        <f t="shared" si="32"/>
        <v xml:space="preserve"> XX XX XX</v>
      </c>
      <c r="CD447" s="104" t="e">
        <f>LOOKUP(CC447,dati!$BC$4:$BD$9)</f>
        <v>#N/A</v>
      </c>
      <c r="CE447" s="105" t="e">
        <f>LOOKUP(L447,dati!BE448:BF466)</f>
        <v>#N/A</v>
      </c>
    </row>
    <row r="448" spans="1:83" ht="30" customHeight="1" x14ac:dyDescent="0.25">
      <c r="A448" s="209">
        <f t="shared" si="29"/>
        <v>445</v>
      </c>
      <c r="B448" s="179"/>
      <c r="C448" s="192"/>
      <c r="D448" s="193"/>
      <c r="E448" s="194"/>
      <c r="F448" s="200"/>
      <c r="G448" s="186"/>
      <c r="H448" s="186"/>
      <c r="I448" s="186"/>
      <c r="J448" s="186"/>
      <c r="K448" s="187" t="str">
        <f>IF(L448="","",LOOKUP(L448,dati!$BE$5:$BF$27))</f>
        <v/>
      </c>
      <c r="L448" s="187"/>
      <c r="M448" s="188"/>
      <c r="N448" s="186"/>
      <c r="O448" s="186" t="s">
        <v>947</v>
      </c>
      <c r="P448" s="186" t="s">
        <v>947</v>
      </c>
      <c r="Q448" s="186" t="s">
        <v>947</v>
      </c>
      <c r="R448" s="186"/>
      <c r="S448" s="186"/>
      <c r="T448" s="186"/>
      <c r="U448" s="186"/>
      <c r="V448" s="186"/>
      <c r="W448" s="186"/>
      <c r="X448" s="186"/>
      <c r="Y448" s="186"/>
      <c r="Z448" s="186"/>
      <c r="AA448" s="186"/>
      <c r="AB448" s="186"/>
      <c r="AC448" s="186"/>
      <c r="AD448" s="186"/>
      <c r="AE448" s="186"/>
      <c r="AF448" s="186"/>
      <c r="AG448" s="186"/>
      <c r="AH448" s="189"/>
      <c r="AI448" s="186"/>
      <c r="AJ448" s="186"/>
      <c r="AK448" s="186"/>
      <c r="AL448" s="186"/>
      <c r="AM448" s="186"/>
      <c r="AN448" s="186"/>
      <c r="AO448" s="186"/>
      <c r="AP448" s="186"/>
      <c r="AQ448" s="186"/>
      <c r="AR448" s="187"/>
      <c r="AS448" s="187"/>
      <c r="AT448" s="187"/>
      <c r="AU448" s="187">
        <f t="shared" si="30"/>
        <v>0</v>
      </c>
      <c r="AV448" s="187" t="e">
        <f>IF(AU448="","",LOOKUP(AU448,dati!$AY$4:$AZ$8))</f>
        <v>#N/A</v>
      </c>
      <c r="AW448" s="190" t="e">
        <f t="shared" si="31"/>
        <v>#N/A</v>
      </c>
      <c r="AX448" s="191"/>
      <c r="AY448" s="191"/>
      <c r="AZ448" s="206"/>
      <c r="BA448" s="102">
        <f>LOOKUP(O448,dati!$I$4:$J$6)</f>
        <v>0</v>
      </c>
      <c r="BB448" s="102">
        <f>LOOKUP(P448,dati!$K$4:$L$6)</f>
        <v>0</v>
      </c>
      <c r="BC448" s="102">
        <f>LOOKUP(Q448,dati!$M$4:$N$6)</f>
        <v>0</v>
      </c>
      <c r="BD448" s="102" t="e">
        <f>LOOKUP(R448,dati!$O$4:$P$6)</f>
        <v>#N/A</v>
      </c>
      <c r="BE448" s="102" t="e">
        <f>LOOKUP(S448,dati!$Q$4:$R$6)</f>
        <v>#N/A</v>
      </c>
      <c r="BF448" s="102" t="e">
        <f>LOOKUP(V448,dati!$S$4:$T$5)</f>
        <v>#N/A</v>
      </c>
      <c r="BG448" s="102" t="e">
        <f>LOOKUP(W448,dati!$U$4:$V$5)</f>
        <v>#N/A</v>
      </c>
      <c r="BH448" s="102" t="e">
        <f>LOOKUP(X448,dati!$W$4:$X$5)</f>
        <v>#N/A</v>
      </c>
      <c r="BI448" s="102" t="e">
        <f>LOOKUP(Y448,dati!$Y$4:$Z$5)</f>
        <v>#N/A</v>
      </c>
      <c r="BJ448" s="102" t="e">
        <f>LOOKUP(Z448,dati!$AA$4:$AB$6)</f>
        <v>#N/A</v>
      </c>
      <c r="BK448" s="102" t="e">
        <f>LOOKUP(AB448,dati!$AC$4:$AD$6)</f>
        <v>#N/A</v>
      </c>
      <c r="BL448" s="102" t="e">
        <f>LOOKUP(AE448,dati!$AE$4:$AF$5)</f>
        <v>#N/A</v>
      </c>
      <c r="BM448" s="102" t="e">
        <f>LOOKUP(AF448,dati!$AG$4:$AH$5)</f>
        <v>#N/A</v>
      </c>
      <c r="BN448" s="102" t="e">
        <f>LOOKUP(AG448,dati!$AI$4:$AJ$6)</f>
        <v>#N/A</v>
      </c>
      <c r="BO448" s="102" t="e">
        <f>LOOKUP(AI448,dati!$AK$4:$AL$5)</f>
        <v>#N/A</v>
      </c>
      <c r="BP448" s="102" t="e">
        <f>LOOKUP(AJ448,dati!$AM$4:$AN$5)</f>
        <v>#N/A</v>
      </c>
      <c r="BQ448" s="102" t="e">
        <f>LOOKUP(AK448,dati!$AO$4:$AP$6)</f>
        <v>#N/A</v>
      </c>
      <c r="BR448" s="102" t="str">
        <f>IF(AL448="","#N/D",LOOKUP(AL448,dati!$AQ$4:$AR$6))</f>
        <v>#N/D</v>
      </c>
      <c r="BS448" s="102" t="e">
        <f>LOOKUP(AN448,dati!$AS$4:$AT$5)</f>
        <v>#N/A</v>
      </c>
      <c r="BT448" s="102" t="e">
        <f>LOOKUP(AO448,dati!$AU$4:$AV$5)</f>
        <v>#N/A</v>
      </c>
      <c r="BV448" s="102">
        <f>IF(AND(R448="NO",Q448="SI",P448="SI",O448="SI"),dati!$AY$4,0)</f>
        <v>0</v>
      </c>
      <c r="BW448" s="102">
        <f>IF(AND(R448="NO",Q448="SI",P448="NO",O448="SI"),dati!$AY$5,0)</f>
        <v>0</v>
      </c>
      <c r="BX448" s="102">
        <f>IF(AND(R448="NO",Q448="SI",P448="SI",O448="NO"),dati!$AY$5,0)</f>
        <v>0</v>
      </c>
      <c r="BY448" s="102">
        <f>IF(AND(R448="NO",Q448="SI",P448="NO",O448="NO"),dati!$AY$6,0)</f>
        <v>0</v>
      </c>
      <c r="BZ448" s="102">
        <f>IF(AND(R448="NO",Q448="NO"),dati!$AY$7,0)</f>
        <v>0</v>
      </c>
      <c r="CA448" s="102">
        <f>IF(R448="SI",dati!$AY$8,0)</f>
        <v>0</v>
      </c>
      <c r="CC448" s="103" t="str">
        <f t="shared" si="32"/>
        <v xml:space="preserve"> XX XX XX</v>
      </c>
      <c r="CD448" s="104" t="e">
        <f>LOOKUP(CC448,dati!$BC$4:$BD$9)</f>
        <v>#N/A</v>
      </c>
      <c r="CE448" s="105" t="e">
        <f>LOOKUP(L448,dati!BE449:BF467)</f>
        <v>#N/A</v>
      </c>
    </row>
    <row r="449" spans="1:83" ht="30" customHeight="1" x14ac:dyDescent="0.25">
      <c r="A449" s="209">
        <f t="shared" si="29"/>
        <v>446</v>
      </c>
      <c r="B449" s="179"/>
      <c r="C449" s="192"/>
      <c r="D449" s="193"/>
      <c r="E449" s="194"/>
      <c r="F449" s="200"/>
      <c r="G449" s="186"/>
      <c r="H449" s="186"/>
      <c r="I449" s="186"/>
      <c r="J449" s="186"/>
      <c r="K449" s="187" t="str">
        <f>IF(L449="","",LOOKUP(L449,dati!$BE$5:$BF$27))</f>
        <v/>
      </c>
      <c r="L449" s="187"/>
      <c r="M449" s="188"/>
      <c r="N449" s="186"/>
      <c r="O449" s="186" t="s">
        <v>947</v>
      </c>
      <c r="P449" s="186" t="s">
        <v>947</v>
      </c>
      <c r="Q449" s="186" t="s">
        <v>947</v>
      </c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6"/>
      <c r="AE449" s="186"/>
      <c r="AF449" s="186"/>
      <c r="AG449" s="186"/>
      <c r="AH449" s="189"/>
      <c r="AI449" s="186"/>
      <c r="AJ449" s="186"/>
      <c r="AK449" s="186"/>
      <c r="AL449" s="186"/>
      <c r="AM449" s="186"/>
      <c r="AN449" s="186"/>
      <c r="AO449" s="186"/>
      <c r="AP449" s="186"/>
      <c r="AQ449" s="186"/>
      <c r="AR449" s="187"/>
      <c r="AS449" s="187"/>
      <c r="AT449" s="187"/>
      <c r="AU449" s="187">
        <f t="shared" si="30"/>
        <v>0</v>
      </c>
      <c r="AV449" s="187" t="e">
        <f>IF(AU449="","",LOOKUP(AU449,dati!$AY$4:$AZ$8))</f>
        <v>#N/A</v>
      </c>
      <c r="AW449" s="190" t="e">
        <f t="shared" si="31"/>
        <v>#N/A</v>
      </c>
      <c r="AX449" s="191"/>
      <c r="AY449" s="191"/>
      <c r="AZ449" s="206"/>
      <c r="BA449" s="102">
        <f>LOOKUP(O449,dati!$I$4:$J$6)</f>
        <v>0</v>
      </c>
      <c r="BB449" s="102">
        <f>LOOKUP(P449,dati!$K$4:$L$6)</f>
        <v>0</v>
      </c>
      <c r="BC449" s="102">
        <f>LOOKUP(Q449,dati!$M$4:$N$6)</f>
        <v>0</v>
      </c>
      <c r="BD449" s="102" t="e">
        <f>LOOKUP(R449,dati!$O$4:$P$6)</f>
        <v>#N/A</v>
      </c>
      <c r="BE449" s="102" t="e">
        <f>LOOKUP(S449,dati!$Q$4:$R$6)</f>
        <v>#N/A</v>
      </c>
      <c r="BF449" s="102" t="e">
        <f>LOOKUP(V449,dati!$S$4:$T$5)</f>
        <v>#N/A</v>
      </c>
      <c r="BG449" s="102" t="e">
        <f>LOOKUP(W449,dati!$U$4:$V$5)</f>
        <v>#N/A</v>
      </c>
      <c r="BH449" s="102" t="e">
        <f>LOOKUP(X449,dati!$W$4:$X$5)</f>
        <v>#N/A</v>
      </c>
      <c r="BI449" s="102" t="e">
        <f>LOOKUP(Y449,dati!$Y$4:$Z$5)</f>
        <v>#N/A</v>
      </c>
      <c r="BJ449" s="102" t="e">
        <f>LOOKUP(Z449,dati!$AA$4:$AB$6)</f>
        <v>#N/A</v>
      </c>
      <c r="BK449" s="102" t="e">
        <f>LOOKUP(AB449,dati!$AC$4:$AD$6)</f>
        <v>#N/A</v>
      </c>
      <c r="BL449" s="102" t="e">
        <f>LOOKUP(AE449,dati!$AE$4:$AF$5)</f>
        <v>#N/A</v>
      </c>
      <c r="BM449" s="102" t="e">
        <f>LOOKUP(AF449,dati!$AG$4:$AH$5)</f>
        <v>#N/A</v>
      </c>
      <c r="BN449" s="102" t="e">
        <f>LOOKUP(AG449,dati!$AI$4:$AJ$6)</f>
        <v>#N/A</v>
      </c>
      <c r="BO449" s="102" t="e">
        <f>LOOKUP(AI449,dati!$AK$4:$AL$5)</f>
        <v>#N/A</v>
      </c>
      <c r="BP449" s="102" t="e">
        <f>LOOKUP(AJ449,dati!$AM$4:$AN$5)</f>
        <v>#N/A</v>
      </c>
      <c r="BQ449" s="102" t="e">
        <f>LOOKUP(AK449,dati!$AO$4:$AP$6)</f>
        <v>#N/A</v>
      </c>
      <c r="BR449" s="102" t="str">
        <f>IF(AL449="","#N/D",LOOKUP(AL449,dati!$AQ$4:$AR$6))</f>
        <v>#N/D</v>
      </c>
      <c r="BS449" s="102" t="e">
        <f>LOOKUP(AN449,dati!$AS$4:$AT$5)</f>
        <v>#N/A</v>
      </c>
      <c r="BT449" s="102" t="e">
        <f>LOOKUP(AO449,dati!$AU$4:$AV$5)</f>
        <v>#N/A</v>
      </c>
      <c r="BV449" s="102">
        <f>IF(AND(R449="NO",Q449="SI",P449="SI",O449="SI"),dati!$AY$4,0)</f>
        <v>0</v>
      </c>
      <c r="BW449" s="102">
        <f>IF(AND(R449="NO",Q449="SI",P449="NO",O449="SI"),dati!$AY$5,0)</f>
        <v>0</v>
      </c>
      <c r="BX449" s="102">
        <f>IF(AND(R449="NO",Q449="SI",P449="SI",O449="NO"),dati!$AY$5,0)</f>
        <v>0</v>
      </c>
      <c r="BY449" s="102">
        <f>IF(AND(R449="NO",Q449="SI",P449="NO",O449="NO"),dati!$AY$6,0)</f>
        <v>0</v>
      </c>
      <c r="BZ449" s="102">
        <f>IF(AND(R449="NO",Q449="NO"),dati!$AY$7,0)</f>
        <v>0</v>
      </c>
      <c r="CA449" s="102">
        <f>IF(R449="SI",dati!$AY$8,0)</f>
        <v>0</v>
      </c>
      <c r="CC449" s="103" t="str">
        <f t="shared" si="32"/>
        <v xml:space="preserve"> XX XX XX</v>
      </c>
      <c r="CD449" s="104" t="e">
        <f>LOOKUP(CC449,dati!$BC$4:$BD$9)</f>
        <v>#N/A</v>
      </c>
      <c r="CE449" s="105" t="e">
        <f>LOOKUP(L449,dati!BE450:BF468)</f>
        <v>#N/A</v>
      </c>
    </row>
    <row r="450" spans="1:83" ht="30" customHeight="1" x14ac:dyDescent="0.25">
      <c r="A450" s="209">
        <f t="shared" si="29"/>
        <v>447</v>
      </c>
      <c r="B450" s="179"/>
      <c r="C450" s="192"/>
      <c r="D450" s="193"/>
      <c r="E450" s="194"/>
      <c r="F450" s="200"/>
      <c r="G450" s="186"/>
      <c r="H450" s="186"/>
      <c r="I450" s="186"/>
      <c r="J450" s="186"/>
      <c r="K450" s="187" t="str">
        <f>IF(L450="","",LOOKUP(L450,dati!$BE$5:$BF$27))</f>
        <v/>
      </c>
      <c r="L450" s="187"/>
      <c r="M450" s="188"/>
      <c r="N450" s="186"/>
      <c r="O450" s="186" t="s">
        <v>947</v>
      </c>
      <c r="P450" s="186" t="s">
        <v>947</v>
      </c>
      <c r="Q450" s="186" t="s">
        <v>947</v>
      </c>
      <c r="R450" s="186"/>
      <c r="S450" s="186"/>
      <c r="T450" s="186"/>
      <c r="U450" s="186"/>
      <c r="V450" s="186"/>
      <c r="W450" s="186"/>
      <c r="X450" s="186"/>
      <c r="Y450" s="186"/>
      <c r="Z450" s="186"/>
      <c r="AA450" s="186"/>
      <c r="AB450" s="186"/>
      <c r="AC450" s="186"/>
      <c r="AD450" s="186"/>
      <c r="AE450" s="186"/>
      <c r="AF450" s="186"/>
      <c r="AG450" s="186"/>
      <c r="AH450" s="189"/>
      <c r="AI450" s="186"/>
      <c r="AJ450" s="186"/>
      <c r="AK450" s="186"/>
      <c r="AL450" s="186"/>
      <c r="AM450" s="186"/>
      <c r="AN450" s="186"/>
      <c r="AO450" s="186"/>
      <c r="AP450" s="186"/>
      <c r="AQ450" s="186"/>
      <c r="AR450" s="187"/>
      <c r="AS450" s="187"/>
      <c r="AT450" s="187"/>
      <c r="AU450" s="187">
        <f t="shared" si="30"/>
        <v>0</v>
      </c>
      <c r="AV450" s="187" t="e">
        <f>IF(AU450="","",LOOKUP(AU450,dati!$AY$4:$AZ$8))</f>
        <v>#N/A</v>
      </c>
      <c r="AW450" s="190" t="e">
        <f t="shared" si="31"/>
        <v>#N/A</v>
      </c>
      <c r="AX450" s="191"/>
      <c r="AY450" s="191"/>
      <c r="AZ450" s="206"/>
      <c r="BA450" s="102">
        <f>LOOKUP(O450,dati!$I$4:$J$6)</f>
        <v>0</v>
      </c>
      <c r="BB450" s="102">
        <f>LOOKUP(P450,dati!$K$4:$L$6)</f>
        <v>0</v>
      </c>
      <c r="BC450" s="102">
        <f>LOOKUP(Q450,dati!$M$4:$N$6)</f>
        <v>0</v>
      </c>
      <c r="BD450" s="102" t="e">
        <f>LOOKUP(R450,dati!$O$4:$P$6)</f>
        <v>#N/A</v>
      </c>
      <c r="BE450" s="102" t="e">
        <f>LOOKUP(S450,dati!$Q$4:$R$6)</f>
        <v>#N/A</v>
      </c>
      <c r="BF450" s="102" t="e">
        <f>LOOKUP(V450,dati!$S$4:$T$5)</f>
        <v>#N/A</v>
      </c>
      <c r="BG450" s="102" t="e">
        <f>LOOKUP(W450,dati!$U$4:$V$5)</f>
        <v>#N/A</v>
      </c>
      <c r="BH450" s="102" t="e">
        <f>LOOKUP(X450,dati!$W$4:$X$5)</f>
        <v>#N/A</v>
      </c>
      <c r="BI450" s="102" t="e">
        <f>LOOKUP(Y450,dati!$Y$4:$Z$5)</f>
        <v>#N/A</v>
      </c>
      <c r="BJ450" s="102" t="e">
        <f>LOOKUP(Z450,dati!$AA$4:$AB$6)</f>
        <v>#N/A</v>
      </c>
      <c r="BK450" s="102" t="e">
        <f>LOOKUP(AB450,dati!$AC$4:$AD$6)</f>
        <v>#N/A</v>
      </c>
      <c r="BL450" s="102" t="e">
        <f>LOOKUP(AE450,dati!$AE$4:$AF$5)</f>
        <v>#N/A</v>
      </c>
      <c r="BM450" s="102" t="e">
        <f>LOOKUP(AF450,dati!$AG$4:$AH$5)</f>
        <v>#N/A</v>
      </c>
      <c r="BN450" s="102" t="e">
        <f>LOOKUP(AG450,dati!$AI$4:$AJ$6)</f>
        <v>#N/A</v>
      </c>
      <c r="BO450" s="102" t="e">
        <f>LOOKUP(AI450,dati!$AK$4:$AL$5)</f>
        <v>#N/A</v>
      </c>
      <c r="BP450" s="102" t="e">
        <f>LOOKUP(AJ450,dati!$AM$4:$AN$5)</f>
        <v>#N/A</v>
      </c>
      <c r="BQ450" s="102" t="e">
        <f>LOOKUP(AK450,dati!$AO$4:$AP$6)</f>
        <v>#N/A</v>
      </c>
      <c r="BR450" s="102" t="str">
        <f>IF(AL450="","#N/D",LOOKUP(AL450,dati!$AQ$4:$AR$6))</f>
        <v>#N/D</v>
      </c>
      <c r="BS450" s="102" t="e">
        <f>LOOKUP(AN450,dati!$AS$4:$AT$5)</f>
        <v>#N/A</v>
      </c>
      <c r="BT450" s="102" t="e">
        <f>LOOKUP(AO450,dati!$AU$4:$AV$5)</f>
        <v>#N/A</v>
      </c>
      <c r="BV450" s="102">
        <f>IF(AND(R450="NO",Q450="SI",P450="SI",O450="SI"),dati!$AY$4,0)</f>
        <v>0</v>
      </c>
      <c r="BW450" s="102">
        <f>IF(AND(R450="NO",Q450="SI",P450="NO",O450="SI"),dati!$AY$5,0)</f>
        <v>0</v>
      </c>
      <c r="BX450" s="102">
        <f>IF(AND(R450="NO",Q450="SI",P450="SI",O450="NO"),dati!$AY$5,0)</f>
        <v>0</v>
      </c>
      <c r="BY450" s="102">
        <f>IF(AND(R450="NO",Q450="SI",P450="NO",O450="NO"),dati!$AY$6,0)</f>
        <v>0</v>
      </c>
      <c r="BZ450" s="102">
        <f>IF(AND(R450="NO",Q450="NO"),dati!$AY$7,0)</f>
        <v>0</v>
      </c>
      <c r="CA450" s="102">
        <f>IF(R450="SI",dati!$AY$8,0)</f>
        <v>0</v>
      </c>
      <c r="CC450" s="103" t="str">
        <f t="shared" si="32"/>
        <v xml:space="preserve"> XX XX XX</v>
      </c>
      <c r="CD450" s="104" t="e">
        <f>LOOKUP(CC450,dati!$BC$4:$BD$9)</f>
        <v>#N/A</v>
      </c>
      <c r="CE450" s="105" t="e">
        <f>LOOKUP(L450,dati!BE451:BF469)</f>
        <v>#N/A</v>
      </c>
    </row>
    <row r="451" spans="1:83" ht="30" customHeight="1" x14ac:dyDescent="0.25">
      <c r="A451" s="209">
        <f t="shared" si="29"/>
        <v>448</v>
      </c>
      <c r="B451" s="179"/>
      <c r="C451" s="192"/>
      <c r="D451" s="193"/>
      <c r="E451" s="194"/>
      <c r="F451" s="200"/>
      <c r="G451" s="186"/>
      <c r="H451" s="186"/>
      <c r="I451" s="186"/>
      <c r="J451" s="186"/>
      <c r="K451" s="187" t="str">
        <f>IF(L451="","",LOOKUP(L451,dati!$BE$5:$BF$27))</f>
        <v/>
      </c>
      <c r="L451" s="187"/>
      <c r="M451" s="188"/>
      <c r="N451" s="186"/>
      <c r="O451" s="186" t="s">
        <v>947</v>
      </c>
      <c r="P451" s="186" t="s">
        <v>947</v>
      </c>
      <c r="Q451" s="186" t="s">
        <v>947</v>
      </c>
      <c r="R451" s="186"/>
      <c r="S451" s="186"/>
      <c r="T451" s="186"/>
      <c r="U451" s="186"/>
      <c r="V451" s="186"/>
      <c r="W451" s="186"/>
      <c r="X451" s="186"/>
      <c r="Y451" s="186"/>
      <c r="Z451" s="186"/>
      <c r="AA451" s="186"/>
      <c r="AB451" s="186"/>
      <c r="AC451" s="186"/>
      <c r="AD451" s="186"/>
      <c r="AE451" s="186"/>
      <c r="AF451" s="186"/>
      <c r="AG451" s="186"/>
      <c r="AH451" s="189"/>
      <c r="AI451" s="186"/>
      <c r="AJ451" s="186"/>
      <c r="AK451" s="186"/>
      <c r="AL451" s="186"/>
      <c r="AM451" s="186"/>
      <c r="AN451" s="186"/>
      <c r="AO451" s="186"/>
      <c r="AP451" s="186"/>
      <c r="AQ451" s="186"/>
      <c r="AR451" s="187"/>
      <c r="AS451" s="187"/>
      <c r="AT451" s="187"/>
      <c r="AU451" s="187">
        <f t="shared" si="30"/>
        <v>0</v>
      </c>
      <c r="AV451" s="187" t="e">
        <f>IF(AU451="","",LOOKUP(AU451,dati!$AY$4:$AZ$8))</f>
        <v>#N/A</v>
      </c>
      <c r="AW451" s="190" t="e">
        <f t="shared" si="31"/>
        <v>#N/A</v>
      </c>
      <c r="AX451" s="191"/>
      <c r="AY451" s="191"/>
      <c r="AZ451" s="206"/>
      <c r="BA451" s="102">
        <f>LOOKUP(O451,dati!$I$4:$J$6)</f>
        <v>0</v>
      </c>
      <c r="BB451" s="102">
        <f>LOOKUP(P451,dati!$K$4:$L$6)</f>
        <v>0</v>
      </c>
      <c r="BC451" s="102">
        <f>LOOKUP(Q451,dati!$M$4:$N$6)</f>
        <v>0</v>
      </c>
      <c r="BD451" s="102" t="e">
        <f>LOOKUP(R451,dati!$O$4:$P$6)</f>
        <v>#N/A</v>
      </c>
      <c r="BE451" s="102" t="e">
        <f>LOOKUP(S451,dati!$Q$4:$R$6)</f>
        <v>#N/A</v>
      </c>
      <c r="BF451" s="102" t="e">
        <f>LOOKUP(V451,dati!$S$4:$T$5)</f>
        <v>#N/A</v>
      </c>
      <c r="BG451" s="102" t="e">
        <f>LOOKUP(W451,dati!$U$4:$V$5)</f>
        <v>#N/A</v>
      </c>
      <c r="BH451" s="102" t="e">
        <f>LOOKUP(X451,dati!$W$4:$X$5)</f>
        <v>#N/A</v>
      </c>
      <c r="BI451" s="102" t="e">
        <f>LOOKUP(Y451,dati!$Y$4:$Z$5)</f>
        <v>#N/A</v>
      </c>
      <c r="BJ451" s="102" t="e">
        <f>LOOKUP(Z451,dati!$AA$4:$AB$6)</f>
        <v>#N/A</v>
      </c>
      <c r="BK451" s="102" t="e">
        <f>LOOKUP(AB451,dati!$AC$4:$AD$6)</f>
        <v>#N/A</v>
      </c>
      <c r="BL451" s="102" t="e">
        <f>LOOKUP(AE451,dati!$AE$4:$AF$5)</f>
        <v>#N/A</v>
      </c>
      <c r="BM451" s="102" t="e">
        <f>LOOKUP(AF451,dati!$AG$4:$AH$5)</f>
        <v>#N/A</v>
      </c>
      <c r="BN451" s="102" t="e">
        <f>LOOKUP(AG451,dati!$AI$4:$AJ$6)</f>
        <v>#N/A</v>
      </c>
      <c r="BO451" s="102" t="e">
        <f>LOOKUP(AI451,dati!$AK$4:$AL$5)</f>
        <v>#N/A</v>
      </c>
      <c r="BP451" s="102" t="e">
        <f>LOOKUP(AJ451,dati!$AM$4:$AN$5)</f>
        <v>#N/A</v>
      </c>
      <c r="BQ451" s="102" t="e">
        <f>LOOKUP(AK451,dati!$AO$4:$AP$6)</f>
        <v>#N/A</v>
      </c>
      <c r="BR451" s="102" t="str">
        <f>IF(AL451="","#N/D",LOOKUP(AL451,dati!$AQ$4:$AR$6))</f>
        <v>#N/D</v>
      </c>
      <c r="BS451" s="102" t="e">
        <f>LOOKUP(AN451,dati!$AS$4:$AT$5)</f>
        <v>#N/A</v>
      </c>
      <c r="BT451" s="102" t="e">
        <f>LOOKUP(AO451,dati!$AU$4:$AV$5)</f>
        <v>#N/A</v>
      </c>
      <c r="BV451" s="102">
        <f>IF(AND(R451="NO",Q451="SI",P451="SI",O451="SI"),dati!$AY$4,0)</f>
        <v>0</v>
      </c>
      <c r="BW451" s="102">
        <f>IF(AND(R451="NO",Q451="SI",P451="NO",O451="SI"),dati!$AY$5,0)</f>
        <v>0</v>
      </c>
      <c r="BX451" s="102">
        <f>IF(AND(R451="NO",Q451="SI",P451="SI",O451="NO"),dati!$AY$5,0)</f>
        <v>0</v>
      </c>
      <c r="BY451" s="102">
        <f>IF(AND(R451="NO",Q451="SI",P451="NO",O451="NO"),dati!$AY$6,0)</f>
        <v>0</v>
      </c>
      <c r="BZ451" s="102">
        <f>IF(AND(R451="NO",Q451="NO"),dati!$AY$7,0)</f>
        <v>0</v>
      </c>
      <c r="CA451" s="102">
        <f>IF(R451="SI",dati!$AY$8,0)</f>
        <v>0</v>
      </c>
      <c r="CC451" s="103" t="str">
        <f t="shared" si="32"/>
        <v xml:space="preserve"> XX XX XX</v>
      </c>
      <c r="CD451" s="104" t="e">
        <f>LOOKUP(CC451,dati!$BC$4:$BD$9)</f>
        <v>#N/A</v>
      </c>
      <c r="CE451" s="105" t="e">
        <f>LOOKUP(L451,dati!BE452:BF470)</f>
        <v>#N/A</v>
      </c>
    </row>
    <row r="452" spans="1:83" ht="30" customHeight="1" x14ac:dyDescent="0.25">
      <c r="A452" s="209">
        <f t="shared" si="29"/>
        <v>449</v>
      </c>
      <c r="B452" s="179"/>
      <c r="C452" s="192"/>
      <c r="D452" s="193"/>
      <c r="E452" s="194"/>
      <c r="F452" s="200"/>
      <c r="G452" s="186"/>
      <c r="H452" s="186"/>
      <c r="I452" s="186"/>
      <c r="J452" s="186"/>
      <c r="K452" s="187" t="str">
        <f>IF(L452="","",LOOKUP(L452,dati!$BE$5:$BF$27))</f>
        <v/>
      </c>
      <c r="L452" s="187"/>
      <c r="M452" s="188"/>
      <c r="N452" s="186"/>
      <c r="O452" s="186" t="s">
        <v>947</v>
      </c>
      <c r="P452" s="186" t="s">
        <v>947</v>
      </c>
      <c r="Q452" s="186" t="s">
        <v>947</v>
      </c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  <c r="AB452" s="186"/>
      <c r="AC452" s="186"/>
      <c r="AD452" s="186"/>
      <c r="AE452" s="186"/>
      <c r="AF452" s="186"/>
      <c r="AG452" s="186"/>
      <c r="AH452" s="189"/>
      <c r="AI452" s="186"/>
      <c r="AJ452" s="186"/>
      <c r="AK452" s="186"/>
      <c r="AL452" s="186"/>
      <c r="AM452" s="186"/>
      <c r="AN452" s="186"/>
      <c r="AO452" s="186"/>
      <c r="AP452" s="186"/>
      <c r="AQ452" s="186"/>
      <c r="AR452" s="187"/>
      <c r="AS452" s="187"/>
      <c r="AT452" s="187"/>
      <c r="AU452" s="187">
        <f t="shared" si="30"/>
        <v>0</v>
      </c>
      <c r="AV452" s="187" t="e">
        <f>IF(AU452="","",LOOKUP(AU452,dati!$AY$4:$AZ$8))</f>
        <v>#N/A</v>
      </c>
      <c r="AW452" s="190" t="e">
        <f t="shared" si="31"/>
        <v>#N/A</v>
      </c>
      <c r="AX452" s="191"/>
      <c r="AY452" s="191"/>
      <c r="AZ452" s="206"/>
      <c r="BA452" s="102">
        <f>LOOKUP(O452,dati!$I$4:$J$6)</f>
        <v>0</v>
      </c>
      <c r="BB452" s="102">
        <f>LOOKUP(P452,dati!$K$4:$L$6)</f>
        <v>0</v>
      </c>
      <c r="BC452" s="102">
        <f>LOOKUP(Q452,dati!$M$4:$N$6)</f>
        <v>0</v>
      </c>
      <c r="BD452" s="102" t="e">
        <f>LOOKUP(R452,dati!$O$4:$P$6)</f>
        <v>#N/A</v>
      </c>
      <c r="BE452" s="102" t="e">
        <f>LOOKUP(S452,dati!$Q$4:$R$6)</f>
        <v>#N/A</v>
      </c>
      <c r="BF452" s="102" t="e">
        <f>LOOKUP(V452,dati!$S$4:$T$5)</f>
        <v>#N/A</v>
      </c>
      <c r="BG452" s="102" t="e">
        <f>LOOKUP(W452,dati!$U$4:$V$5)</f>
        <v>#N/A</v>
      </c>
      <c r="BH452" s="102" t="e">
        <f>LOOKUP(X452,dati!$W$4:$X$5)</f>
        <v>#N/A</v>
      </c>
      <c r="BI452" s="102" t="e">
        <f>LOOKUP(Y452,dati!$Y$4:$Z$5)</f>
        <v>#N/A</v>
      </c>
      <c r="BJ452" s="102" t="e">
        <f>LOOKUP(Z452,dati!$AA$4:$AB$6)</f>
        <v>#N/A</v>
      </c>
      <c r="BK452" s="102" t="e">
        <f>LOOKUP(AB452,dati!$AC$4:$AD$6)</f>
        <v>#N/A</v>
      </c>
      <c r="BL452" s="102" t="e">
        <f>LOOKUP(AE452,dati!$AE$4:$AF$5)</f>
        <v>#N/A</v>
      </c>
      <c r="BM452" s="102" t="e">
        <f>LOOKUP(AF452,dati!$AG$4:$AH$5)</f>
        <v>#N/A</v>
      </c>
      <c r="BN452" s="102" t="e">
        <f>LOOKUP(AG452,dati!$AI$4:$AJ$6)</f>
        <v>#N/A</v>
      </c>
      <c r="BO452" s="102" t="e">
        <f>LOOKUP(AI452,dati!$AK$4:$AL$5)</f>
        <v>#N/A</v>
      </c>
      <c r="BP452" s="102" t="e">
        <f>LOOKUP(AJ452,dati!$AM$4:$AN$5)</f>
        <v>#N/A</v>
      </c>
      <c r="BQ452" s="102" t="e">
        <f>LOOKUP(AK452,dati!$AO$4:$AP$6)</f>
        <v>#N/A</v>
      </c>
      <c r="BR452" s="102" t="str">
        <f>IF(AL452="","#N/D",LOOKUP(AL452,dati!$AQ$4:$AR$6))</f>
        <v>#N/D</v>
      </c>
      <c r="BS452" s="102" t="e">
        <f>LOOKUP(AN452,dati!$AS$4:$AT$5)</f>
        <v>#N/A</v>
      </c>
      <c r="BT452" s="102" t="e">
        <f>LOOKUP(AO452,dati!$AU$4:$AV$5)</f>
        <v>#N/A</v>
      </c>
      <c r="BV452" s="102">
        <f>IF(AND(R452="NO",Q452="SI",P452="SI",O452="SI"),dati!$AY$4,0)</f>
        <v>0</v>
      </c>
      <c r="BW452" s="102">
        <f>IF(AND(R452="NO",Q452="SI",P452="NO",O452="SI"),dati!$AY$5,0)</f>
        <v>0</v>
      </c>
      <c r="BX452" s="102">
        <f>IF(AND(R452="NO",Q452="SI",P452="SI",O452="NO"),dati!$AY$5,0)</f>
        <v>0</v>
      </c>
      <c r="BY452" s="102">
        <f>IF(AND(R452="NO",Q452="SI",P452="NO",O452="NO"),dati!$AY$6,0)</f>
        <v>0</v>
      </c>
      <c r="BZ452" s="102">
        <f>IF(AND(R452="NO",Q452="NO"),dati!$AY$7,0)</f>
        <v>0</v>
      </c>
      <c r="CA452" s="102">
        <f>IF(R452="SI",dati!$AY$8,0)</f>
        <v>0</v>
      </c>
      <c r="CC452" s="103" t="str">
        <f t="shared" si="32"/>
        <v xml:space="preserve"> XX XX XX</v>
      </c>
      <c r="CD452" s="104" t="e">
        <f>LOOKUP(CC452,dati!$BC$4:$BD$9)</f>
        <v>#N/A</v>
      </c>
      <c r="CE452" s="105" t="e">
        <f>LOOKUP(L452,dati!BE453:BF471)</f>
        <v>#N/A</v>
      </c>
    </row>
    <row r="453" spans="1:83" ht="30" customHeight="1" x14ac:dyDescent="0.25">
      <c r="A453" s="209">
        <f t="shared" si="29"/>
        <v>450</v>
      </c>
      <c r="B453" s="179"/>
      <c r="C453" s="192"/>
      <c r="D453" s="193"/>
      <c r="E453" s="194"/>
      <c r="F453" s="200"/>
      <c r="G453" s="186"/>
      <c r="H453" s="186"/>
      <c r="I453" s="186"/>
      <c r="J453" s="186"/>
      <c r="K453" s="187" t="str">
        <f>IF(L453="","",LOOKUP(L453,dati!$BE$5:$BF$27))</f>
        <v/>
      </c>
      <c r="L453" s="187"/>
      <c r="M453" s="188"/>
      <c r="N453" s="186"/>
      <c r="O453" s="186" t="s">
        <v>947</v>
      </c>
      <c r="P453" s="186" t="s">
        <v>947</v>
      </c>
      <c r="Q453" s="186" t="s">
        <v>947</v>
      </c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  <c r="AB453" s="186"/>
      <c r="AC453" s="186"/>
      <c r="AD453" s="186"/>
      <c r="AE453" s="186"/>
      <c r="AF453" s="186"/>
      <c r="AG453" s="186"/>
      <c r="AH453" s="189"/>
      <c r="AI453" s="186"/>
      <c r="AJ453" s="186"/>
      <c r="AK453" s="186"/>
      <c r="AL453" s="186"/>
      <c r="AM453" s="186"/>
      <c r="AN453" s="186"/>
      <c r="AO453" s="186"/>
      <c r="AP453" s="186"/>
      <c r="AQ453" s="186"/>
      <c r="AR453" s="187"/>
      <c r="AS453" s="187"/>
      <c r="AT453" s="187"/>
      <c r="AU453" s="187">
        <f t="shared" si="30"/>
        <v>0</v>
      </c>
      <c r="AV453" s="187" t="e">
        <f>IF(AU453="","",LOOKUP(AU453,dati!$AY$4:$AZ$8))</f>
        <v>#N/A</v>
      </c>
      <c r="AW453" s="190" t="e">
        <f t="shared" si="31"/>
        <v>#N/A</v>
      </c>
      <c r="AX453" s="191"/>
      <c r="AY453" s="191"/>
      <c r="AZ453" s="206"/>
      <c r="BA453" s="102">
        <f>LOOKUP(O453,dati!$I$4:$J$6)</f>
        <v>0</v>
      </c>
      <c r="BB453" s="102">
        <f>LOOKUP(P453,dati!$K$4:$L$6)</f>
        <v>0</v>
      </c>
      <c r="BC453" s="102">
        <f>LOOKUP(Q453,dati!$M$4:$N$6)</f>
        <v>0</v>
      </c>
      <c r="BD453" s="102" t="e">
        <f>LOOKUP(R453,dati!$O$4:$P$6)</f>
        <v>#N/A</v>
      </c>
      <c r="BE453" s="102" t="e">
        <f>LOOKUP(S453,dati!$Q$4:$R$6)</f>
        <v>#N/A</v>
      </c>
      <c r="BF453" s="102" t="e">
        <f>LOOKUP(V453,dati!$S$4:$T$5)</f>
        <v>#N/A</v>
      </c>
      <c r="BG453" s="102" t="e">
        <f>LOOKUP(W453,dati!$U$4:$V$5)</f>
        <v>#N/A</v>
      </c>
      <c r="BH453" s="102" t="e">
        <f>LOOKUP(X453,dati!$W$4:$X$5)</f>
        <v>#N/A</v>
      </c>
      <c r="BI453" s="102" t="e">
        <f>LOOKUP(Y453,dati!$Y$4:$Z$5)</f>
        <v>#N/A</v>
      </c>
      <c r="BJ453" s="102" t="e">
        <f>LOOKUP(Z453,dati!$AA$4:$AB$6)</f>
        <v>#N/A</v>
      </c>
      <c r="BK453" s="102" t="e">
        <f>LOOKUP(AB453,dati!$AC$4:$AD$6)</f>
        <v>#N/A</v>
      </c>
      <c r="BL453" s="102" t="e">
        <f>LOOKUP(AE453,dati!$AE$4:$AF$5)</f>
        <v>#N/A</v>
      </c>
      <c r="BM453" s="102" t="e">
        <f>LOOKUP(AF453,dati!$AG$4:$AH$5)</f>
        <v>#N/A</v>
      </c>
      <c r="BN453" s="102" t="e">
        <f>LOOKUP(AG453,dati!$AI$4:$AJ$6)</f>
        <v>#N/A</v>
      </c>
      <c r="BO453" s="102" t="e">
        <f>LOOKUP(AI453,dati!$AK$4:$AL$5)</f>
        <v>#N/A</v>
      </c>
      <c r="BP453" s="102" t="e">
        <f>LOOKUP(AJ453,dati!$AM$4:$AN$5)</f>
        <v>#N/A</v>
      </c>
      <c r="BQ453" s="102" t="e">
        <f>LOOKUP(AK453,dati!$AO$4:$AP$6)</f>
        <v>#N/A</v>
      </c>
      <c r="BR453" s="102" t="str">
        <f>IF(AL453="","#N/D",LOOKUP(AL453,dati!$AQ$4:$AR$6))</f>
        <v>#N/D</v>
      </c>
      <c r="BS453" s="102" t="e">
        <f>LOOKUP(AN453,dati!$AS$4:$AT$5)</f>
        <v>#N/A</v>
      </c>
      <c r="BT453" s="102" t="e">
        <f>LOOKUP(AO453,dati!$AU$4:$AV$5)</f>
        <v>#N/A</v>
      </c>
      <c r="BV453" s="102">
        <f>IF(AND(R453="NO",Q453="SI",P453="SI",O453="SI"),dati!$AY$4,0)</f>
        <v>0</v>
      </c>
      <c r="BW453" s="102">
        <f>IF(AND(R453="NO",Q453="SI",P453="NO",O453="SI"),dati!$AY$5,0)</f>
        <v>0</v>
      </c>
      <c r="BX453" s="102">
        <f>IF(AND(R453="NO",Q453="SI",P453="SI",O453="NO"),dati!$AY$5,0)</f>
        <v>0</v>
      </c>
      <c r="BY453" s="102">
        <f>IF(AND(R453="NO",Q453="SI",P453="NO",O453="NO"),dati!$AY$6,0)</f>
        <v>0</v>
      </c>
      <c r="BZ453" s="102">
        <f>IF(AND(R453="NO",Q453="NO"),dati!$AY$7,0)</f>
        <v>0</v>
      </c>
      <c r="CA453" s="102">
        <f>IF(R453="SI",dati!$AY$8,0)</f>
        <v>0</v>
      </c>
      <c r="CC453" s="103" t="str">
        <f t="shared" si="32"/>
        <v xml:space="preserve"> XX XX XX</v>
      </c>
      <c r="CD453" s="104" t="e">
        <f>LOOKUP(CC453,dati!$BC$4:$BD$9)</f>
        <v>#N/A</v>
      </c>
      <c r="CE453" s="105" t="e">
        <f>LOOKUP(L453,dati!BE454:BF472)</f>
        <v>#N/A</v>
      </c>
    </row>
    <row r="454" spans="1:83" ht="30" customHeight="1" x14ac:dyDescent="0.25">
      <c r="A454" s="209">
        <f t="shared" ref="A454:A503" si="33">A453+1</f>
        <v>451</v>
      </c>
      <c r="B454" s="179"/>
      <c r="C454" s="192"/>
      <c r="D454" s="193"/>
      <c r="E454" s="194"/>
      <c r="F454" s="200"/>
      <c r="G454" s="186"/>
      <c r="H454" s="186"/>
      <c r="I454" s="186"/>
      <c r="J454" s="186"/>
      <c r="K454" s="187" t="str">
        <f>IF(L454="","",LOOKUP(L454,dati!$BE$5:$BF$27))</f>
        <v/>
      </c>
      <c r="L454" s="187"/>
      <c r="M454" s="188"/>
      <c r="N454" s="186"/>
      <c r="O454" s="186" t="s">
        <v>947</v>
      </c>
      <c r="P454" s="186" t="s">
        <v>947</v>
      </c>
      <c r="Q454" s="186" t="s">
        <v>947</v>
      </c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  <c r="AF454" s="186"/>
      <c r="AG454" s="186"/>
      <c r="AH454" s="189"/>
      <c r="AI454" s="186"/>
      <c r="AJ454" s="186"/>
      <c r="AK454" s="186"/>
      <c r="AL454" s="186"/>
      <c r="AM454" s="186"/>
      <c r="AN454" s="186"/>
      <c r="AO454" s="186"/>
      <c r="AP454" s="186"/>
      <c r="AQ454" s="186"/>
      <c r="AR454" s="187"/>
      <c r="AS454" s="187"/>
      <c r="AT454" s="187"/>
      <c r="AU454" s="187">
        <f t="shared" si="30"/>
        <v>0</v>
      </c>
      <c r="AV454" s="187" t="e">
        <f>IF(AU454="","",LOOKUP(AU454,dati!$AY$4:$AZ$8))</f>
        <v>#N/A</v>
      </c>
      <c r="AW454" s="190" t="e">
        <f t="shared" si="31"/>
        <v>#N/A</v>
      </c>
      <c r="AX454" s="191"/>
      <c r="AY454" s="191"/>
      <c r="AZ454" s="206"/>
      <c r="BA454" s="102">
        <f>LOOKUP(O454,dati!$I$4:$J$6)</f>
        <v>0</v>
      </c>
      <c r="BB454" s="102">
        <f>LOOKUP(P454,dati!$K$4:$L$6)</f>
        <v>0</v>
      </c>
      <c r="BC454" s="102">
        <f>LOOKUP(Q454,dati!$M$4:$N$6)</f>
        <v>0</v>
      </c>
      <c r="BD454" s="102" t="e">
        <f>LOOKUP(R454,dati!$O$4:$P$6)</f>
        <v>#N/A</v>
      </c>
      <c r="BE454" s="102" t="e">
        <f>LOOKUP(S454,dati!$Q$4:$R$6)</f>
        <v>#N/A</v>
      </c>
      <c r="BF454" s="102" t="e">
        <f>LOOKUP(V454,dati!$S$4:$T$5)</f>
        <v>#N/A</v>
      </c>
      <c r="BG454" s="102" t="e">
        <f>LOOKUP(W454,dati!$U$4:$V$5)</f>
        <v>#N/A</v>
      </c>
      <c r="BH454" s="102" t="e">
        <f>LOOKUP(X454,dati!$W$4:$X$5)</f>
        <v>#N/A</v>
      </c>
      <c r="BI454" s="102" t="e">
        <f>LOOKUP(Y454,dati!$Y$4:$Z$5)</f>
        <v>#N/A</v>
      </c>
      <c r="BJ454" s="102" t="e">
        <f>LOOKUP(Z454,dati!$AA$4:$AB$6)</f>
        <v>#N/A</v>
      </c>
      <c r="BK454" s="102" t="e">
        <f>LOOKUP(AB454,dati!$AC$4:$AD$6)</f>
        <v>#N/A</v>
      </c>
      <c r="BL454" s="102" t="e">
        <f>LOOKUP(AE454,dati!$AE$4:$AF$5)</f>
        <v>#N/A</v>
      </c>
      <c r="BM454" s="102" t="e">
        <f>LOOKUP(AF454,dati!$AG$4:$AH$5)</f>
        <v>#N/A</v>
      </c>
      <c r="BN454" s="102" t="e">
        <f>LOOKUP(AG454,dati!$AI$4:$AJ$6)</f>
        <v>#N/A</v>
      </c>
      <c r="BO454" s="102" t="e">
        <f>LOOKUP(AI454,dati!$AK$4:$AL$5)</f>
        <v>#N/A</v>
      </c>
      <c r="BP454" s="102" t="e">
        <f>LOOKUP(AJ454,dati!$AM$4:$AN$5)</f>
        <v>#N/A</v>
      </c>
      <c r="BQ454" s="102" t="e">
        <f>LOOKUP(AK454,dati!$AO$4:$AP$6)</f>
        <v>#N/A</v>
      </c>
      <c r="BR454" s="102" t="str">
        <f>IF(AL454="","#N/D",LOOKUP(AL454,dati!$AQ$4:$AR$6))</f>
        <v>#N/D</v>
      </c>
      <c r="BS454" s="102" t="e">
        <f>LOOKUP(AN454,dati!$AS$4:$AT$5)</f>
        <v>#N/A</v>
      </c>
      <c r="BT454" s="102" t="e">
        <f>LOOKUP(AO454,dati!$AU$4:$AV$5)</f>
        <v>#N/A</v>
      </c>
      <c r="BV454" s="102">
        <f>IF(AND(R454="NO",Q454="SI",P454="SI",O454="SI"),dati!$AY$4,0)</f>
        <v>0</v>
      </c>
      <c r="BW454" s="102">
        <f>IF(AND(R454="NO",Q454="SI",P454="NO",O454="SI"),dati!$AY$5,0)</f>
        <v>0</v>
      </c>
      <c r="BX454" s="102">
        <f>IF(AND(R454="NO",Q454="SI",P454="SI",O454="NO"),dati!$AY$5,0)</f>
        <v>0</v>
      </c>
      <c r="BY454" s="102">
        <f>IF(AND(R454="NO",Q454="SI",P454="NO",O454="NO"),dati!$AY$6,0)</f>
        <v>0</v>
      </c>
      <c r="BZ454" s="102">
        <f>IF(AND(R454="NO",Q454="NO"),dati!$AY$7,0)</f>
        <v>0</v>
      </c>
      <c r="CA454" s="102">
        <f>IF(R454="SI",dati!$AY$8,0)</f>
        <v>0</v>
      </c>
      <c r="CC454" s="103" t="str">
        <f t="shared" si="32"/>
        <v xml:space="preserve"> XX XX XX</v>
      </c>
      <c r="CD454" s="104" t="e">
        <f>LOOKUP(CC454,dati!$BC$4:$BD$9)</f>
        <v>#N/A</v>
      </c>
      <c r="CE454" s="105" t="e">
        <f>LOOKUP(L454,dati!BE455:BF473)</f>
        <v>#N/A</v>
      </c>
    </row>
    <row r="455" spans="1:83" ht="30" customHeight="1" x14ac:dyDescent="0.25">
      <c r="A455" s="209">
        <f t="shared" si="33"/>
        <v>452</v>
      </c>
      <c r="B455" s="179"/>
      <c r="C455" s="192"/>
      <c r="D455" s="193"/>
      <c r="E455" s="194"/>
      <c r="F455" s="200"/>
      <c r="G455" s="186"/>
      <c r="H455" s="186"/>
      <c r="I455" s="186"/>
      <c r="J455" s="186"/>
      <c r="K455" s="187" t="str">
        <f>IF(L455="","",LOOKUP(L455,dati!$BE$5:$BF$27))</f>
        <v/>
      </c>
      <c r="L455" s="187"/>
      <c r="M455" s="188"/>
      <c r="N455" s="186"/>
      <c r="O455" s="186" t="s">
        <v>947</v>
      </c>
      <c r="P455" s="186" t="s">
        <v>947</v>
      </c>
      <c r="Q455" s="186" t="s">
        <v>947</v>
      </c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  <c r="AG455" s="186"/>
      <c r="AH455" s="189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7"/>
      <c r="AS455" s="187"/>
      <c r="AT455" s="187"/>
      <c r="AU455" s="187">
        <f t="shared" si="30"/>
        <v>0</v>
      </c>
      <c r="AV455" s="187" t="e">
        <f>IF(AU455="","",LOOKUP(AU455,dati!$AY$4:$AZ$8))</f>
        <v>#N/A</v>
      </c>
      <c r="AW455" s="190" t="e">
        <f t="shared" si="31"/>
        <v>#N/A</v>
      </c>
      <c r="AX455" s="191"/>
      <c r="AY455" s="191"/>
      <c r="AZ455" s="206"/>
      <c r="BA455" s="102">
        <f>LOOKUP(O455,dati!$I$4:$J$6)</f>
        <v>0</v>
      </c>
      <c r="BB455" s="102">
        <f>LOOKUP(P455,dati!$K$4:$L$6)</f>
        <v>0</v>
      </c>
      <c r="BC455" s="102">
        <f>LOOKUP(Q455,dati!$M$4:$N$6)</f>
        <v>0</v>
      </c>
      <c r="BD455" s="102" t="e">
        <f>LOOKUP(R455,dati!$O$4:$P$6)</f>
        <v>#N/A</v>
      </c>
      <c r="BE455" s="102" t="e">
        <f>LOOKUP(S455,dati!$Q$4:$R$6)</f>
        <v>#N/A</v>
      </c>
      <c r="BF455" s="102" t="e">
        <f>LOOKUP(V455,dati!$S$4:$T$5)</f>
        <v>#N/A</v>
      </c>
      <c r="BG455" s="102" t="e">
        <f>LOOKUP(W455,dati!$U$4:$V$5)</f>
        <v>#N/A</v>
      </c>
      <c r="BH455" s="102" t="e">
        <f>LOOKUP(X455,dati!$W$4:$X$5)</f>
        <v>#N/A</v>
      </c>
      <c r="BI455" s="102" t="e">
        <f>LOOKUP(Y455,dati!$Y$4:$Z$5)</f>
        <v>#N/A</v>
      </c>
      <c r="BJ455" s="102" t="e">
        <f>LOOKUP(Z455,dati!$AA$4:$AB$6)</f>
        <v>#N/A</v>
      </c>
      <c r="BK455" s="102" t="e">
        <f>LOOKUP(AB455,dati!$AC$4:$AD$6)</f>
        <v>#N/A</v>
      </c>
      <c r="BL455" s="102" t="e">
        <f>LOOKUP(AE455,dati!$AE$4:$AF$5)</f>
        <v>#N/A</v>
      </c>
      <c r="BM455" s="102" t="e">
        <f>LOOKUP(AF455,dati!$AG$4:$AH$5)</f>
        <v>#N/A</v>
      </c>
      <c r="BN455" s="102" t="e">
        <f>LOOKUP(AG455,dati!$AI$4:$AJ$6)</f>
        <v>#N/A</v>
      </c>
      <c r="BO455" s="102" t="e">
        <f>LOOKUP(AI455,dati!$AK$4:$AL$5)</f>
        <v>#N/A</v>
      </c>
      <c r="BP455" s="102" t="e">
        <f>LOOKUP(AJ455,dati!$AM$4:$AN$5)</f>
        <v>#N/A</v>
      </c>
      <c r="BQ455" s="102" t="e">
        <f>LOOKUP(AK455,dati!$AO$4:$AP$6)</f>
        <v>#N/A</v>
      </c>
      <c r="BR455" s="102" t="str">
        <f>IF(AL455="","#N/D",LOOKUP(AL455,dati!$AQ$4:$AR$6))</f>
        <v>#N/D</v>
      </c>
      <c r="BS455" s="102" t="e">
        <f>LOOKUP(AN455,dati!$AS$4:$AT$5)</f>
        <v>#N/A</v>
      </c>
      <c r="BT455" s="102" t="e">
        <f>LOOKUP(AO455,dati!$AU$4:$AV$5)</f>
        <v>#N/A</v>
      </c>
      <c r="BV455" s="102">
        <f>IF(AND(R455="NO",Q455="SI",P455="SI",O455="SI"),dati!$AY$4,0)</f>
        <v>0</v>
      </c>
      <c r="BW455" s="102">
        <f>IF(AND(R455="NO",Q455="SI",P455="NO",O455="SI"),dati!$AY$5,0)</f>
        <v>0</v>
      </c>
      <c r="BX455" s="102">
        <f>IF(AND(R455="NO",Q455="SI",P455="SI",O455="NO"),dati!$AY$5,0)</f>
        <v>0</v>
      </c>
      <c r="BY455" s="102">
        <f>IF(AND(R455="NO",Q455="SI",P455="NO",O455="NO"),dati!$AY$6,0)</f>
        <v>0</v>
      </c>
      <c r="BZ455" s="102">
        <f>IF(AND(R455="NO",Q455="NO"),dati!$AY$7,0)</f>
        <v>0</v>
      </c>
      <c r="CA455" s="102">
        <f>IF(R455="SI",dati!$AY$8,0)</f>
        <v>0</v>
      </c>
      <c r="CC455" s="103" t="str">
        <f t="shared" si="32"/>
        <v xml:space="preserve"> XX XX XX</v>
      </c>
      <c r="CD455" s="104" t="e">
        <f>LOOKUP(CC455,dati!$BC$4:$BD$9)</f>
        <v>#N/A</v>
      </c>
      <c r="CE455" s="105" t="e">
        <f>LOOKUP(L455,dati!BE456:BF474)</f>
        <v>#N/A</v>
      </c>
    </row>
    <row r="456" spans="1:83" ht="30" customHeight="1" x14ac:dyDescent="0.25">
      <c r="A456" s="209">
        <f t="shared" si="33"/>
        <v>453</v>
      </c>
      <c r="B456" s="179"/>
      <c r="C456" s="192"/>
      <c r="D456" s="193"/>
      <c r="E456" s="194"/>
      <c r="F456" s="200"/>
      <c r="G456" s="186"/>
      <c r="H456" s="186"/>
      <c r="I456" s="186"/>
      <c r="J456" s="186"/>
      <c r="K456" s="187" t="str">
        <f>IF(L456="","",LOOKUP(L456,dati!$BE$5:$BF$27))</f>
        <v/>
      </c>
      <c r="L456" s="187"/>
      <c r="M456" s="188"/>
      <c r="N456" s="186"/>
      <c r="O456" s="186" t="s">
        <v>947</v>
      </c>
      <c r="P456" s="186" t="s">
        <v>947</v>
      </c>
      <c r="Q456" s="186" t="s">
        <v>947</v>
      </c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86"/>
      <c r="AC456" s="186"/>
      <c r="AD456" s="186"/>
      <c r="AE456" s="186"/>
      <c r="AF456" s="186"/>
      <c r="AG456" s="186"/>
      <c r="AH456" s="189"/>
      <c r="AI456" s="186"/>
      <c r="AJ456" s="186"/>
      <c r="AK456" s="186"/>
      <c r="AL456" s="186"/>
      <c r="AM456" s="186"/>
      <c r="AN456" s="186"/>
      <c r="AO456" s="186"/>
      <c r="AP456" s="186"/>
      <c r="AQ456" s="186"/>
      <c r="AR456" s="187"/>
      <c r="AS456" s="187"/>
      <c r="AT456" s="187"/>
      <c r="AU456" s="187">
        <f t="shared" si="30"/>
        <v>0</v>
      </c>
      <c r="AV456" s="187" t="e">
        <f>IF(AU456="","",LOOKUP(AU456,dati!$AY$4:$AZ$8))</f>
        <v>#N/A</v>
      </c>
      <c r="AW456" s="190" t="e">
        <f t="shared" si="31"/>
        <v>#N/A</v>
      </c>
      <c r="AX456" s="191"/>
      <c r="AY456" s="191"/>
      <c r="AZ456" s="206"/>
      <c r="BA456" s="102">
        <f>LOOKUP(O456,dati!$I$4:$J$6)</f>
        <v>0</v>
      </c>
      <c r="BB456" s="102">
        <f>LOOKUP(P456,dati!$K$4:$L$6)</f>
        <v>0</v>
      </c>
      <c r="BC456" s="102">
        <f>LOOKUP(Q456,dati!$M$4:$N$6)</f>
        <v>0</v>
      </c>
      <c r="BD456" s="102" t="e">
        <f>LOOKUP(R456,dati!$O$4:$P$6)</f>
        <v>#N/A</v>
      </c>
      <c r="BE456" s="102" t="e">
        <f>LOOKUP(S456,dati!$Q$4:$R$6)</f>
        <v>#N/A</v>
      </c>
      <c r="BF456" s="102" t="e">
        <f>LOOKUP(V456,dati!$S$4:$T$5)</f>
        <v>#N/A</v>
      </c>
      <c r="BG456" s="102" t="e">
        <f>LOOKUP(W456,dati!$U$4:$V$5)</f>
        <v>#N/A</v>
      </c>
      <c r="BH456" s="102" t="e">
        <f>LOOKUP(X456,dati!$W$4:$X$5)</f>
        <v>#N/A</v>
      </c>
      <c r="BI456" s="102" t="e">
        <f>LOOKUP(Y456,dati!$Y$4:$Z$5)</f>
        <v>#N/A</v>
      </c>
      <c r="BJ456" s="102" t="e">
        <f>LOOKUP(Z456,dati!$AA$4:$AB$6)</f>
        <v>#N/A</v>
      </c>
      <c r="BK456" s="102" t="e">
        <f>LOOKUP(AB456,dati!$AC$4:$AD$6)</f>
        <v>#N/A</v>
      </c>
      <c r="BL456" s="102" t="e">
        <f>LOOKUP(AE456,dati!$AE$4:$AF$5)</f>
        <v>#N/A</v>
      </c>
      <c r="BM456" s="102" t="e">
        <f>LOOKUP(AF456,dati!$AG$4:$AH$5)</f>
        <v>#N/A</v>
      </c>
      <c r="BN456" s="102" t="e">
        <f>LOOKUP(AG456,dati!$AI$4:$AJ$6)</f>
        <v>#N/A</v>
      </c>
      <c r="BO456" s="102" t="e">
        <f>LOOKUP(AI456,dati!$AK$4:$AL$5)</f>
        <v>#N/A</v>
      </c>
      <c r="BP456" s="102" t="e">
        <f>LOOKUP(AJ456,dati!$AM$4:$AN$5)</f>
        <v>#N/A</v>
      </c>
      <c r="BQ456" s="102" t="e">
        <f>LOOKUP(AK456,dati!$AO$4:$AP$6)</f>
        <v>#N/A</v>
      </c>
      <c r="BR456" s="102" t="str">
        <f>IF(AL456="","#N/D",LOOKUP(AL456,dati!$AQ$4:$AR$6))</f>
        <v>#N/D</v>
      </c>
      <c r="BS456" s="102" t="e">
        <f>LOOKUP(AN456,dati!$AS$4:$AT$5)</f>
        <v>#N/A</v>
      </c>
      <c r="BT456" s="102" t="e">
        <f>LOOKUP(AO456,dati!$AU$4:$AV$5)</f>
        <v>#N/A</v>
      </c>
      <c r="BV456" s="102">
        <f>IF(AND(R456="NO",Q456="SI",P456="SI",O456="SI"),dati!$AY$4,0)</f>
        <v>0</v>
      </c>
      <c r="BW456" s="102">
        <f>IF(AND(R456="NO",Q456="SI",P456="NO",O456="SI"),dati!$AY$5,0)</f>
        <v>0</v>
      </c>
      <c r="BX456" s="102">
        <f>IF(AND(R456="NO",Q456="SI",P456="SI",O456="NO"),dati!$AY$5,0)</f>
        <v>0</v>
      </c>
      <c r="BY456" s="102">
        <f>IF(AND(R456="NO",Q456="SI",P456="NO",O456="NO"),dati!$AY$6,0)</f>
        <v>0</v>
      </c>
      <c r="BZ456" s="102">
        <f>IF(AND(R456="NO",Q456="NO"),dati!$AY$7,0)</f>
        <v>0</v>
      </c>
      <c r="CA456" s="102">
        <f>IF(R456="SI",dati!$AY$8,0)</f>
        <v>0</v>
      </c>
      <c r="CC456" s="103" t="str">
        <f t="shared" si="32"/>
        <v xml:space="preserve"> XX XX XX</v>
      </c>
      <c r="CD456" s="104" t="e">
        <f>LOOKUP(CC456,dati!$BC$4:$BD$9)</f>
        <v>#N/A</v>
      </c>
      <c r="CE456" s="105" t="e">
        <f>LOOKUP(L456,dati!BE457:BF475)</f>
        <v>#N/A</v>
      </c>
    </row>
    <row r="457" spans="1:83" ht="30" customHeight="1" x14ac:dyDescent="0.25">
      <c r="A457" s="209">
        <f t="shared" si="33"/>
        <v>454</v>
      </c>
      <c r="B457" s="179"/>
      <c r="C457" s="192"/>
      <c r="D457" s="193"/>
      <c r="E457" s="194"/>
      <c r="F457" s="200"/>
      <c r="G457" s="186"/>
      <c r="H457" s="186"/>
      <c r="I457" s="186"/>
      <c r="J457" s="186"/>
      <c r="K457" s="187" t="str">
        <f>IF(L457="","",LOOKUP(L457,dati!$BE$5:$BF$27))</f>
        <v/>
      </c>
      <c r="L457" s="187"/>
      <c r="M457" s="188"/>
      <c r="N457" s="186"/>
      <c r="O457" s="186" t="s">
        <v>947</v>
      </c>
      <c r="P457" s="186" t="s">
        <v>947</v>
      </c>
      <c r="Q457" s="186" t="s">
        <v>947</v>
      </c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86"/>
      <c r="AC457" s="186"/>
      <c r="AD457" s="186"/>
      <c r="AE457" s="186"/>
      <c r="AF457" s="186"/>
      <c r="AG457" s="186"/>
      <c r="AH457" s="189"/>
      <c r="AI457" s="186"/>
      <c r="AJ457" s="186"/>
      <c r="AK457" s="186"/>
      <c r="AL457" s="186"/>
      <c r="AM457" s="186"/>
      <c r="AN457" s="186"/>
      <c r="AO457" s="186"/>
      <c r="AP457" s="186"/>
      <c r="AQ457" s="186"/>
      <c r="AR457" s="187"/>
      <c r="AS457" s="187"/>
      <c r="AT457" s="187"/>
      <c r="AU457" s="187">
        <f t="shared" si="30"/>
        <v>0</v>
      </c>
      <c r="AV457" s="187" t="e">
        <f>IF(AU457="","",LOOKUP(AU457,dati!$AY$4:$AZ$8))</f>
        <v>#N/A</v>
      </c>
      <c r="AW457" s="190" t="e">
        <f t="shared" si="31"/>
        <v>#N/A</v>
      </c>
      <c r="AX457" s="191"/>
      <c r="AY457" s="191"/>
      <c r="AZ457" s="206"/>
      <c r="BA457" s="102">
        <f>LOOKUP(O457,dati!$I$4:$J$6)</f>
        <v>0</v>
      </c>
      <c r="BB457" s="102">
        <f>LOOKUP(P457,dati!$K$4:$L$6)</f>
        <v>0</v>
      </c>
      <c r="BC457" s="102">
        <f>LOOKUP(Q457,dati!$M$4:$N$6)</f>
        <v>0</v>
      </c>
      <c r="BD457" s="102" t="e">
        <f>LOOKUP(R457,dati!$O$4:$P$6)</f>
        <v>#N/A</v>
      </c>
      <c r="BE457" s="102" t="e">
        <f>LOOKUP(S457,dati!$Q$4:$R$6)</f>
        <v>#N/A</v>
      </c>
      <c r="BF457" s="102" t="e">
        <f>LOOKUP(V457,dati!$S$4:$T$5)</f>
        <v>#N/A</v>
      </c>
      <c r="BG457" s="102" t="e">
        <f>LOOKUP(W457,dati!$U$4:$V$5)</f>
        <v>#N/A</v>
      </c>
      <c r="BH457" s="102" t="e">
        <f>LOOKUP(X457,dati!$W$4:$X$5)</f>
        <v>#N/A</v>
      </c>
      <c r="BI457" s="102" t="e">
        <f>LOOKUP(Y457,dati!$Y$4:$Z$5)</f>
        <v>#N/A</v>
      </c>
      <c r="BJ457" s="102" t="e">
        <f>LOOKUP(Z457,dati!$AA$4:$AB$6)</f>
        <v>#N/A</v>
      </c>
      <c r="BK457" s="102" t="e">
        <f>LOOKUP(AB457,dati!$AC$4:$AD$6)</f>
        <v>#N/A</v>
      </c>
      <c r="BL457" s="102" t="e">
        <f>LOOKUP(AE457,dati!$AE$4:$AF$5)</f>
        <v>#N/A</v>
      </c>
      <c r="BM457" s="102" t="e">
        <f>LOOKUP(AF457,dati!$AG$4:$AH$5)</f>
        <v>#N/A</v>
      </c>
      <c r="BN457" s="102" t="e">
        <f>LOOKUP(AG457,dati!$AI$4:$AJ$6)</f>
        <v>#N/A</v>
      </c>
      <c r="BO457" s="102" t="e">
        <f>LOOKUP(AI457,dati!$AK$4:$AL$5)</f>
        <v>#N/A</v>
      </c>
      <c r="BP457" s="102" t="e">
        <f>LOOKUP(AJ457,dati!$AM$4:$AN$5)</f>
        <v>#N/A</v>
      </c>
      <c r="BQ457" s="102" t="e">
        <f>LOOKUP(AK457,dati!$AO$4:$AP$6)</f>
        <v>#N/A</v>
      </c>
      <c r="BR457" s="102" t="str">
        <f>IF(AL457="","#N/D",LOOKUP(AL457,dati!$AQ$4:$AR$6))</f>
        <v>#N/D</v>
      </c>
      <c r="BS457" s="102" t="e">
        <f>LOOKUP(AN457,dati!$AS$4:$AT$5)</f>
        <v>#N/A</v>
      </c>
      <c r="BT457" s="102" t="e">
        <f>LOOKUP(AO457,dati!$AU$4:$AV$5)</f>
        <v>#N/A</v>
      </c>
      <c r="BV457" s="102">
        <f>IF(AND(R457="NO",Q457="SI",P457="SI",O457="SI"),dati!$AY$4,0)</f>
        <v>0</v>
      </c>
      <c r="BW457" s="102">
        <f>IF(AND(R457="NO",Q457="SI",P457="NO",O457="SI"),dati!$AY$5,0)</f>
        <v>0</v>
      </c>
      <c r="BX457" s="102">
        <f>IF(AND(R457="NO",Q457="SI",P457="SI",O457="NO"),dati!$AY$5,0)</f>
        <v>0</v>
      </c>
      <c r="BY457" s="102">
        <f>IF(AND(R457="NO",Q457="SI",P457="NO",O457="NO"),dati!$AY$6,0)</f>
        <v>0</v>
      </c>
      <c r="BZ457" s="102">
        <f>IF(AND(R457="NO",Q457="NO"),dati!$AY$7,0)</f>
        <v>0</v>
      </c>
      <c r="CA457" s="102">
        <f>IF(R457="SI",dati!$AY$8,0)</f>
        <v>0</v>
      </c>
      <c r="CC457" s="103" t="str">
        <f t="shared" si="32"/>
        <v xml:space="preserve"> XX XX XX</v>
      </c>
      <c r="CD457" s="104" t="e">
        <f>LOOKUP(CC457,dati!$BC$4:$BD$9)</f>
        <v>#N/A</v>
      </c>
      <c r="CE457" s="105" t="e">
        <f>LOOKUP(L457,dati!BE458:BF476)</f>
        <v>#N/A</v>
      </c>
    </row>
    <row r="458" spans="1:83" ht="30" customHeight="1" x14ac:dyDescent="0.25">
      <c r="A458" s="209">
        <f t="shared" si="33"/>
        <v>455</v>
      </c>
      <c r="B458" s="179"/>
      <c r="C458" s="192"/>
      <c r="D458" s="193"/>
      <c r="E458" s="194"/>
      <c r="F458" s="200"/>
      <c r="G458" s="186"/>
      <c r="H458" s="186"/>
      <c r="I458" s="186"/>
      <c r="J458" s="186"/>
      <c r="K458" s="187" t="str">
        <f>IF(L458="","",LOOKUP(L458,dati!$BE$5:$BF$27))</f>
        <v/>
      </c>
      <c r="L458" s="187"/>
      <c r="M458" s="188"/>
      <c r="N458" s="186"/>
      <c r="O458" s="186" t="s">
        <v>947</v>
      </c>
      <c r="P458" s="186" t="s">
        <v>947</v>
      </c>
      <c r="Q458" s="186" t="s">
        <v>947</v>
      </c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86"/>
      <c r="AC458" s="186"/>
      <c r="AD458" s="186"/>
      <c r="AE458" s="186"/>
      <c r="AF458" s="186"/>
      <c r="AG458" s="186"/>
      <c r="AH458" s="189"/>
      <c r="AI458" s="186"/>
      <c r="AJ458" s="186"/>
      <c r="AK458" s="186"/>
      <c r="AL458" s="186"/>
      <c r="AM458" s="186"/>
      <c r="AN458" s="186"/>
      <c r="AO458" s="186"/>
      <c r="AP458" s="186"/>
      <c r="AQ458" s="186"/>
      <c r="AR458" s="187"/>
      <c r="AS458" s="187"/>
      <c r="AT458" s="187"/>
      <c r="AU458" s="187">
        <f t="shared" ref="AU458:AU503" si="34">BV458+BW458+BX458+BY458+BZ458+CA458</f>
        <v>0</v>
      </c>
      <c r="AV458" s="187" t="e">
        <f>IF(AU458="","",LOOKUP(AU458,dati!$AY$4:$AZ$8))</f>
        <v>#N/A</v>
      </c>
      <c r="AW458" s="190" t="e">
        <f t="shared" ref="AW458:AW503" si="35">((BD458*(BE458+BJ458+BK458+BO458+(BR458*BS458)))+(BC458*(BE458+BF458+BH458+BM458+BP458+BQ458+BT458))+(BB458*(BM458+BH458+BK458+BN458+BQ458+(BS458*BR458)+BT458))+(BA458*(BF458+BJ458+BL458+BN458)))*(BI458+BG458)*AV458</f>
        <v>#N/A</v>
      </c>
      <c r="AX458" s="191"/>
      <c r="AY458" s="191"/>
      <c r="AZ458" s="206"/>
      <c r="BA458" s="102">
        <f>LOOKUP(O458,dati!$I$4:$J$6)</f>
        <v>0</v>
      </c>
      <c r="BB458" s="102">
        <f>LOOKUP(P458,dati!$K$4:$L$6)</f>
        <v>0</v>
      </c>
      <c r="BC458" s="102">
        <f>LOOKUP(Q458,dati!$M$4:$N$6)</f>
        <v>0</v>
      </c>
      <c r="BD458" s="102" t="e">
        <f>LOOKUP(R458,dati!$O$4:$P$6)</f>
        <v>#N/A</v>
      </c>
      <c r="BE458" s="102" t="e">
        <f>LOOKUP(S458,dati!$Q$4:$R$6)</f>
        <v>#N/A</v>
      </c>
      <c r="BF458" s="102" t="e">
        <f>LOOKUP(V458,dati!$S$4:$T$5)</f>
        <v>#N/A</v>
      </c>
      <c r="BG458" s="102" t="e">
        <f>LOOKUP(W458,dati!$U$4:$V$5)</f>
        <v>#N/A</v>
      </c>
      <c r="BH458" s="102" t="e">
        <f>LOOKUP(X458,dati!$W$4:$X$5)</f>
        <v>#N/A</v>
      </c>
      <c r="BI458" s="102" t="e">
        <f>LOOKUP(Y458,dati!$Y$4:$Z$5)</f>
        <v>#N/A</v>
      </c>
      <c r="BJ458" s="102" t="e">
        <f>LOOKUP(Z458,dati!$AA$4:$AB$6)</f>
        <v>#N/A</v>
      </c>
      <c r="BK458" s="102" t="e">
        <f>LOOKUP(AB458,dati!$AC$4:$AD$6)</f>
        <v>#N/A</v>
      </c>
      <c r="BL458" s="102" t="e">
        <f>LOOKUP(AE458,dati!$AE$4:$AF$5)</f>
        <v>#N/A</v>
      </c>
      <c r="BM458" s="102" t="e">
        <f>LOOKUP(AF458,dati!$AG$4:$AH$5)</f>
        <v>#N/A</v>
      </c>
      <c r="BN458" s="102" t="e">
        <f>LOOKUP(AG458,dati!$AI$4:$AJ$6)</f>
        <v>#N/A</v>
      </c>
      <c r="BO458" s="102" t="e">
        <f>LOOKUP(AI458,dati!$AK$4:$AL$5)</f>
        <v>#N/A</v>
      </c>
      <c r="BP458" s="102" t="e">
        <f>LOOKUP(AJ458,dati!$AM$4:$AN$5)</f>
        <v>#N/A</v>
      </c>
      <c r="BQ458" s="102" t="e">
        <f>LOOKUP(AK458,dati!$AO$4:$AP$6)</f>
        <v>#N/A</v>
      </c>
      <c r="BR458" s="102" t="str">
        <f>IF(AL458="","#N/D",LOOKUP(AL458,dati!$AQ$4:$AR$6))</f>
        <v>#N/D</v>
      </c>
      <c r="BS458" s="102" t="e">
        <f>LOOKUP(AN458,dati!$AS$4:$AT$5)</f>
        <v>#N/A</v>
      </c>
      <c r="BT458" s="102" t="e">
        <f>LOOKUP(AO458,dati!$AU$4:$AV$5)</f>
        <v>#N/A</v>
      </c>
      <c r="BV458" s="102">
        <f>IF(AND(R458="NO",Q458="SI",P458="SI",O458="SI"),dati!$AY$4,0)</f>
        <v>0</v>
      </c>
      <c r="BW458" s="102">
        <f>IF(AND(R458="NO",Q458="SI",P458="NO",O458="SI"),dati!$AY$5,0)</f>
        <v>0</v>
      </c>
      <c r="BX458" s="102">
        <f>IF(AND(R458="NO",Q458="SI",P458="SI",O458="NO"),dati!$AY$5,0)</f>
        <v>0</v>
      </c>
      <c r="BY458" s="102">
        <f>IF(AND(R458="NO",Q458="SI",P458="NO",O458="NO"),dati!$AY$6,0)</f>
        <v>0</v>
      </c>
      <c r="BZ458" s="102">
        <f>IF(AND(R458="NO",Q458="NO"),dati!$AY$7,0)</f>
        <v>0</v>
      </c>
      <c r="CA458" s="102">
        <f>IF(R458="SI",dati!$AY$8,0)</f>
        <v>0</v>
      </c>
      <c r="CC458" s="103" t="str">
        <f t="shared" ref="CC458:CC503" si="36">CONCATENATE(R458," ",Q458," ",P458," ",O458)</f>
        <v xml:space="preserve"> XX XX XX</v>
      </c>
      <c r="CD458" s="104" t="e">
        <f>LOOKUP(CC458,dati!$BC$4:$BD$9)</f>
        <v>#N/A</v>
      </c>
      <c r="CE458" s="105" t="e">
        <f>LOOKUP(L458,dati!BE459:BF477)</f>
        <v>#N/A</v>
      </c>
    </row>
    <row r="459" spans="1:83" ht="30" customHeight="1" x14ac:dyDescent="0.25">
      <c r="A459" s="209">
        <f t="shared" si="33"/>
        <v>456</v>
      </c>
      <c r="B459" s="179"/>
      <c r="C459" s="192"/>
      <c r="D459" s="193"/>
      <c r="E459" s="194"/>
      <c r="F459" s="200"/>
      <c r="G459" s="186"/>
      <c r="H459" s="186"/>
      <c r="I459" s="186"/>
      <c r="J459" s="186"/>
      <c r="K459" s="187" t="str">
        <f>IF(L459="","",LOOKUP(L459,dati!$BE$5:$BF$27))</f>
        <v/>
      </c>
      <c r="L459" s="187"/>
      <c r="M459" s="188"/>
      <c r="N459" s="186"/>
      <c r="O459" s="186" t="s">
        <v>947</v>
      </c>
      <c r="P459" s="186" t="s">
        <v>947</v>
      </c>
      <c r="Q459" s="186" t="s">
        <v>947</v>
      </c>
      <c r="R459" s="186"/>
      <c r="S459" s="186"/>
      <c r="T459" s="186"/>
      <c r="U459" s="186"/>
      <c r="V459" s="186"/>
      <c r="W459" s="186"/>
      <c r="X459" s="186"/>
      <c r="Y459" s="186"/>
      <c r="Z459" s="186"/>
      <c r="AA459" s="186"/>
      <c r="AB459" s="186"/>
      <c r="AC459" s="186"/>
      <c r="AD459" s="186"/>
      <c r="AE459" s="186"/>
      <c r="AF459" s="186"/>
      <c r="AG459" s="186"/>
      <c r="AH459" s="189"/>
      <c r="AI459" s="186"/>
      <c r="AJ459" s="186"/>
      <c r="AK459" s="186"/>
      <c r="AL459" s="186"/>
      <c r="AM459" s="186"/>
      <c r="AN459" s="186"/>
      <c r="AO459" s="186"/>
      <c r="AP459" s="186"/>
      <c r="AQ459" s="186"/>
      <c r="AR459" s="187"/>
      <c r="AS459" s="187"/>
      <c r="AT459" s="187"/>
      <c r="AU459" s="187">
        <f t="shared" si="34"/>
        <v>0</v>
      </c>
      <c r="AV459" s="187" t="e">
        <f>IF(AU459="","",LOOKUP(AU459,dati!$AY$4:$AZ$8))</f>
        <v>#N/A</v>
      </c>
      <c r="AW459" s="190" t="e">
        <f t="shared" si="35"/>
        <v>#N/A</v>
      </c>
      <c r="AX459" s="191"/>
      <c r="AY459" s="191"/>
      <c r="AZ459" s="206"/>
      <c r="BA459" s="102">
        <f>LOOKUP(O459,dati!$I$4:$J$6)</f>
        <v>0</v>
      </c>
      <c r="BB459" s="102">
        <f>LOOKUP(P459,dati!$K$4:$L$6)</f>
        <v>0</v>
      </c>
      <c r="BC459" s="102">
        <f>LOOKUP(Q459,dati!$M$4:$N$6)</f>
        <v>0</v>
      </c>
      <c r="BD459" s="102" t="e">
        <f>LOOKUP(R459,dati!$O$4:$P$6)</f>
        <v>#N/A</v>
      </c>
      <c r="BE459" s="102" t="e">
        <f>LOOKUP(S459,dati!$Q$4:$R$6)</f>
        <v>#N/A</v>
      </c>
      <c r="BF459" s="102" t="e">
        <f>LOOKUP(V459,dati!$S$4:$T$5)</f>
        <v>#N/A</v>
      </c>
      <c r="BG459" s="102" t="e">
        <f>LOOKUP(W459,dati!$U$4:$V$5)</f>
        <v>#N/A</v>
      </c>
      <c r="BH459" s="102" t="e">
        <f>LOOKUP(X459,dati!$W$4:$X$5)</f>
        <v>#N/A</v>
      </c>
      <c r="BI459" s="102" t="e">
        <f>LOOKUP(Y459,dati!$Y$4:$Z$5)</f>
        <v>#N/A</v>
      </c>
      <c r="BJ459" s="102" t="e">
        <f>LOOKUP(Z459,dati!$AA$4:$AB$6)</f>
        <v>#N/A</v>
      </c>
      <c r="BK459" s="102" t="e">
        <f>LOOKUP(AB459,dati!$AC$4:$AD$6)</f>
        <v>#N/A</v>
      </c>
      <c r="BL459" s="102" t="e">
        <f>LOOKUP(AE459,dati!$AE$4:$AF$5)</f>
        <v>#N/A</v>
      </c>
      <c r="BM459" s="102" t="e">
        <f>LOOKUP(AF459,dati!$AG$4:$AH$5)</f>
        <v>#N/A</v>
      </c>
      <c r="BN459" s="102" t="e">
        <f>LOOKUP(AG459,dati!$AI$4:$AJ$6)</f>
        <v>#N/A</v>
      </c>
      <c r="BO459" s="102" t="e">
        <f>LOOKUP(AI459,dati!$AK$4:$AL$5)</f>
        <v>#N/A</v>
      </c>
      <c r="BP459" s="102" t="e">
        <f>LOOKUP(AJ459,dati!$AM$4:$AN$5)</f>
        <v>#N/A</v>
      </c>
      <c r="BQ459" s="102" t="e">
        <f>LOOKUP(AK459,dati!$AO$4:$AP$6)</f>
        <v>#N/A</v>
      </c>
      <c r="BR459" s="102" t="str">
        <f>IF(AL459="","#N/D",LOOKUP(AL459,dati!$AQ$4:$AR$6))</f>
        <v>#N/D</v>
      </c>
      <c r="BS459" s="102" t="e">
        <f>LOOKUP(AN459,dati!$AS$4:$AT$5)</f>
        <v>#N/A</v>
      </c>
      <c r="BT459" s="102" t="e">
        <f>LOOKUP(AO459,dati!$AU$4:$AV$5)</f>
        <v>#N/A</v>
      </c>
      <c r="BV459" s="102">
        <f>IF(AND(R459="NO",Q459="SI",P459="SI",O459="SI"),dati!$AY$4,0)</f>
        <v>0</v>
      </c>
      <c r="BW459" s="102">
        <f>IF(AND(R459="NO",Q459="SI",P459="NO",O459="SI"),dati!$AY$5,0)</f>
        <v>0</v>
      </c>
      <c r="BX459" s="102">
        <f>IF(AND(R459="NO",Q459="SI",P459="SI",O459="NO"),dati!$AY$5,0)</f>
        <v>0</v>
      </c>
      <c r="BY459" s="102">
        <f>IF(AND(R459="NO",Q459="SI",P459="NO",O459="NO"),dati!$AY$6,0)</f>
        <v>0</v>
      </c>
      <c r="BZ459" s="102">
        <f>IF(AND(R459="NO",Q459="NO"),dati!$AY$7,0)</f>
        <v>0</v>
      </c>
      <c r="CA459" s="102">
        <f>IF(R459="SI",dati!$AY$8,0)</f>
        <v>0</v>
      </c>
      <c r="CC459" s="103" t="str">
        <f t="shared" si="36"/>
        <v xml:space="preserve"> XX XX XX</v>
      </c>
      <c r="CD459" s="104" t="e">
        <f>LOOKUP(CC459,dati!$BC$4:$BD$9)</f>
        <v>#N/A</v>
      </c>
      <c r="CE459" s="105" t="e">
        <f>LOOKUP(L459,dati!BE460:BF478)</f>
        <v>#N/A</v>
      </c>
    </row>
    <row r="460" spans="1:83" ht="30" customHeight="1" x14ac:dyDescent="0.25">
      <c r="A460" s="209">
        <f t="shared" si="33"/>
        <v>457</v>
      </c>
      <c r="B460" s="179"/>
      <c r="C460" s="192"/>
      <c r="D460" s="193"/>
      <c r="E460" s="194"/>
      <c r="F460" s="200"/>
      <c r="G460" s="186"/>
      <c r="H460" s="186"/>
      <c r="I460" s="186"/>
      <c r="J460" s="186"/>
      <c r="K460" s="187" t="str">
        <f>IF(L460="","",LOOKUP(L460,dati!$BE$5:$BF$27))</f>
        <v/>
      </c>
      <c r="L460" s="187"/>
      <c r="M460" s="188"/>
      <c r="N460" s="186"/>
      <c r="O460" s="186" t="s">
        <v>947</v>
      </c>
      <c r="P460" s="186" t="s">
        <v>947</v>
      </c>
      <c r="Q460" s="186" t="s">
        <v>947</v>
      </c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  <c r="AB460" s="186"/>
      <c r="AC460" s="186"/>
      <c r="AD460" s="186"/>
      <c r="AE460" s="186"/>
      <c r="AF460" s="186"/>
      <c r="AG460" s="186"/>
      <c r="AH460" s="189"/>
      <c r="AI460" s="186"/>
      <c r="AJ460" s="186"/>
      <c r="AK460" s="186"/>
      <c r="AL460" s="186"/>
      <c r="AM460" s="186"/>
      <c r="AN460" s="186"/>
      <c r="AO460" s="186"/>
      <c r="AP460" s="186"/>
      <c r="AQ460" s="186"/>
      <c r="AR460" s="187"/>
      <c r="AS460" s="187"/>
      <c r="AT460" s="187"/>
      <c r="AU460" s="187">
        <f t="shared" si="34"/>
        <v>0</v>
      </c>
      <c r="AV460" s="187" t="e">
        <f>IF(AU460="","",LOOKUP(AU460,dati!$AY$4:$AZ$8))</f>
        <v>#N/A</v>
      </c>
      <c r="AW460" s="190" t="e">
        <f t="shared" si="35"/>
        <v>#N/A</v>
      </c>
      <c r="AX460" s="191"/>
      <c r="AY460" s="191"/>
      <c r="AZ460" s="206"/>
      <c r="BA460" s="102">
        <f>LOOKUP(O460,dati!$I$4:$J$6)</f>
        <v>0</v>
      </c>
      <c r="BB460" s="102">
        <f>LOOKUP(P460,dati!$K$4:$L$6)</f>
        <v>0</v>
      </c>
      <c r="BC460" s="102">
        <f>LOOKUP(Q460,dati!$M$4:$N$6)</f>
        <v>0</v>
      </c>
      <c r="BD460" s="102" t="e">
        <f>LOOKUP(R460,dati!$O$4:$P$6)</f>
        <v>#N/A</v>
      </c>
      <c r="BE460" s="102" t="e">
        <f>LOOKUP(S460,dati!$Q$4:$R$6)</f>
        <v>#N/A</v>
      </c>
      <c r="BF460" s="102" t="e">
        <f>LOOKUP(V460,dati!$S$4:$T$5)</f>
        <v>#N/A</v>
      </c>
      <c r="BG460" s="102" t="e">
        <f>LOOKUP(W460,dati!$U$4:$V$5)</f>
        <v>#N/A</v>
      </c>
      <c r="BH460" s="102" t="e">
        <f>LOOKUP(X460,dati!$W$4:$X$5)</f>
        <v>#N/A</v>
      </c>
      <c r="BI460" s="102" t="e">
        <f>LOOKUP(Y460,dati!$Y$4:$Z$5)</f>
        <v>#N/A</v>
      </c>
      <c r="BJ460" s="102" t="e">
        <f>LOOKUP(Z460,dati!$AA$4:$AB$6)</f>
        <v>#N/A</v>
      </c>
      <c r="BK460" s="102" t="e">
        <f>LOOKUP(AB460,dati!$AC$4:$AD$6)</f>
        <v>#N/A</v>
      </c>
      <c r="BL460" s="102" t="e">
        <f>LOOKUP(AE460,dati!$AE$4:$AF$5)</f>
        <v>#N/A</v>
      </c>
      <c r="BM460" s="102" t="e">
        <f>LOOKUP(AF460,dati!$AG$4:$AH$5)</f>
        <v>#N/A</v>
      </c>
      <c r="BN460" s="102" t="e">
        <f>LOOKUP(AG460,dati!$AI$4:$AJ$6)</f>
        <v>#N/A</v>
      </c>
      <c r="BO460" s="102" t="e">
        <f>LOOKUP(AI460,dati!$AK$4:$AL$5)</f>
        <v>#N/A</v>
      </c>
      <c r="BP460" s="102" t="e">
        <f>LOOKUP(AJ460,dati!$AM$4:$AN$5)</f>
        <v>#N/A</v>
      </c>
      <c r="BQ460" s="102" t="e">
        <f>LOOKUP(AK460,dati!$AO$4:$AP$6)</f>
        <v>#N/A</v>
      </c>
      <c r="BR460" s="102" t="str">
        <f>IF(AL460="","#N/D",LOOKUP(AL460,dati!$AQ$4:$AR$6))</f>
        <v>#N/D</v>
      </c>
      <c r="BS460" s="102" t="e">
        <f>LOOKUP(AN460,dati!$AS$4:$AT$5)</f>
        <v>#N/A</v>
      </c>
      <c r="BT460" s="102" t="e">
        <f>LOOKUP(AO460,dati!$AU$4:$AV$5)</f>
        <v>#N/A</v>
      </c>
      <c r="BV460" s="102">
        <f>IF(AND(R460="NO",Q460="SI",P460="SI",O460="SI"),dati!$AY$4,0)</f>
        <v>0</v>
      </c>
      <c r="BW460" s="102">
        <f>IF(AND(R460="NO",Q460="SI",P460="NO",O460="SI"),dati!$AY$5,0)</f>
        <v>0</v>
      </c>
      <c r="BX460" s="102">
        <f>IF(AND(R460="NO",Q460="SI",P460="SI",O460="NO"),dati!$AY$5,0)</f>
        <v>0</v>
      </c>
      <c r="BY460" s="102">
        <f>IF(AND(R460="NO",Q460="SI",P460="NO",O460="NO"),dati!$AY$6,0)</f>
        <v>0</v>
      </c>
      <c r="BZ460" s="102">
        <f>IF(AND(R460="NO",Q460="NO"),dati!$AY$7,0)</f>
        <v>0</v>
      </c>
      <c r="CA460" s="102">
        <f>IF(R460="SI",dati!$AY$8,0)</f>
        <v>0</v>
      </c>
      <c r="CC460" s="103" t="str">
        <f t="shared" si="36"/>
        <v xml:space="preserve"> XX XX XX</v>
      </c>
      <c r="CD460" s="104" t="e">
        <f>LOOKUP(CC460,dati!$BC$4:$BD$9)</f>
        <v>#N/A</v>
      </c>
      <c r="CE460" s="105" t="e">
        <f>LOOKUP(L460,dati!BE461:BF479)</f>
        <v>#N/A</v>
      </c>
    </row>
    <row r="461" spans="1:83" ht="30" customHeight="1" x14ac:dyDescent="0.25">
      <c r="A461" s="209">
        <f t="shared" si="33"/>
        <v>458</v>
      </c>
      <c r="B461" s="179"/>
      <c r="C461" s="192"/>
      <c r="D461" s="193"/>
      <c r="E461" s="194"/>
      <c r="F461" s="200"/>
      <c r="G461" s="186"/>
      <c r="H461" s="186"/>
      <c r="I461" s="186"/>
      <c r="J461" s="186"/>
      <c r="K461" s="187" t="str">
        <f>IF(L461="","",LOOKUP(L461,dati!$BE$5:$BF$27))</f>
        <v/>
      </c>
      <c r="L461" s="187"/>
      <c r="M461" s="188"/>
      <c r="N461" s="186"/>
      <c r="O461" s="186" t="s">
        <v>947</v>
      </c>
      <c r="P461" s="186" t="s">
        <v>947</v>
      </c>
      <c r="Q461" s="186" t="s">
        <v>947</v>
      </c>
      <c r="R461" s="186"/>
      <c r="S461" s="186"/>
      <c r="T461" s="186"/>
      <c r="U461" s="186"/>
      <c r="V461" s="186"/>
      <c r="W461" s="186"/>
      <c r="X461" s="186"/>
      <c r="Y461" s="186"/>
      <c r="Z461" s="186"/>
      <c r="AA461" s="186"/>
      <c r="AB461" s="186"/>
      <c r="AC461" s="186"/>
      <c r="AD461" s="186"/>
      <c r="AE461" s="186"/>
      <c r="AF461" s="186"/>
      <c r="AG461" s="186"/>
      <c r="AH461" s="189"/>
      <c r="AI461" s="186"/>
      <c r="AJ461" s="186"/>
      <c r="AK461" s="186"/>
      <c r="AL461" s="186"/>
      <c r="AM461" s="186"/>
      <c r="AN461" s="186"/>
      <c r="AO461" s="186"/>
      <c r="AP461" s="186"/>
      <c r="AQ461" s="186"/>
      <c r="AR461" s="187"/>
      <c r="AS461" s="187"/>
      <c r="AT461" s="187"/>
      <c r="AU461" s="187">
        <f t="shared" si="34"/>
        <v>0</v>
      </c>
      <c r="AV461" s="187" t="e">
        <f>IF(AU461="","",LOOKUP(AU461,dati!$AY$4:$AZ$8))</f>
        <v>#N/A</v>
      </c>
      <c r="AW461" s="190" t="e">
        <f t="shared" si="35"/>
        <v>#N/A</v>
      </c>
      <c r="AX461" s="191"/>
      <c r="AY461" s="191"/>
      <c r="AZ461" s="206"/>
      <c r="BA461" s="102">
        <f>LOOKUP(O461,dati!$I$4:$J$6)</f>
        <v>0</v>
      </c>
      <c r="BB461" s="102">
        <f>LOOKUP(P461,dati!$K$4:$L$6)</f>
        <v>0</v>
      </c>
      <c r="BC461" s="102">
        <f>LOOKUP(Q461,dati!$M$4:$N$6)</f>
        <v>0</v>
      </c>
      <c r="BD461" s="102" t="e">
        <f>LOOKUP(R461,dati!$O$4:$P$6)</f>
        <v>#N/A</v>
      </c>
      <c r="BE461" s="102" t="e">
        <f>LOOKUP(S461,dati!$Q$4:$R$6)</f>
        <v>#N/A</v>
      </c>
      <c r="BF461" s="102" t="e">
        <f>LOOKUP(V461,dati!$S$4:$T$5)</f>
        <v>#N/A</v>
      </c>
      <c r="BG461" s="102" t="e">
        <f>LOOKUP(W461,dati!$U$4:$V$5)</f>
        <v>#N/A</v>
      </c>
      <c r="BH461" s="102" t="e">
        <f>LOOKUP(X461,dati!$W$4:$X$5)</f>
        <v>#N/A</v>
      </c>
      <c r="BI461" s="102" t="e">
        <f>LOOKUP(Y461,dati!$Y$4:$Z$5)</f>
        <v>#N/A</v>
      </c>
      <c r="BJ461" s="102" t="e">
        <f>LOOKUP(Z461,dati!$AA$4:$AB$6)</f>
        <v>#N/A</v>
      </c>
      <c r="BK461" s="102" t="e">
        <f>LOOKUP(AB461,dati!$AC$4:$AD$6)</f>
        <v>#N/A</v>
      </c>
      <c r="BL461" s="102" t="e">
        <f>LOOKUP(AE461,dati!$AE$4:$AF$5)</f>
        <v>#N/A</v>
      </c>
      <c r="BM461" s="102" t="e">
        <f>LOOKUP(AF461,dati!$AG$4:$AH$5)</f>
        <v>#N/A</v>
      </c>
      <c r="BN461" s="102" t="e">
        <f>LOOKUP(AG461,dati!$AI$4:$AJ$6)</f>
        <v>#N/A</v>
      </c>
      <c r="BO461" s="102" t="e">
        <f>LOOKUP(AI461,dati!$AK$4:$AL$5)</f>
        <v>#N/A</v>
      </c>
      <c r="BP461" s="102" t="e">
        <f>LOOKUP(AJ461,dati!$AM$4:$AN$5)</f>
        <v>#N/A</v>
      </c>
      <c r="BQ461" s="102" t="e">
        <f>LOOKUP(AK461,dati!$AO$4:$AP$6)</f>
        <v>#N/A</v>
      </c>
      <c r="BR461" s="102" t="str">
        <f>IF(AL461="","#N/D",LOOKUP(AL461,dati!$AQ$4:$AR$6))</f>
        <v>#N/D</v>
      </c>
      <c r="BS461" s="102" t="e">
        <f>LOOKUP(AN461,dati!$AS$4:$AT$5)</f>
        <v>#N/A</v>
      </c>
      <c r="BT461" s="102" t="e">
        <f>LOOKUP(AO461,dati!$AU$4:$AV$5)</f>
        <v>#N/A</v>
      </c>
      <c r="BV461" s="102">
        <f>IF(AND(R461="NO",Q461="SI",P461="SI",O461="SI"),dati!$AY$4,0)</f>
        <v>0</v>
      </c>
      <c r="BW461" s="102">
        <f>IF(AND(R461="NO",Q461="SI",P461="NO",O461="SI"),dati!$AY$5,0)</f>
        <v>0</v>
      </c>
      <c r="BX461" s="102">
        <f>IF(AND(R461="NO",Q461="SI",P461="SI",O461="NO"),dati!$AY$5,0)</f>
        <v>0</v>
      </c>
      <c r="BY461" s="102">
        <f>IF(AND(R461="NO",Q461="SI",P461="NO",O461="NO"),dati!$AY$6,0)</f>
        <v>0</v>
      </c>
      <c r="BZ461" s="102">
        <f>IF(AND(R461="NO",Q461="NO"),dati!$AY$7,0)</f>
        <v>0</v>
      </c>
      <c r="CA461" s="102">
        <f>IF(R461="SI",dati!$AY$8,0)</f>
        <v>0</v>
      </c>
      <c r="CC461" s="103" t="str">
        <f t="shared" si="36"/>
        <v xml:space="preserve"> XX XX XX</v>
      </c>
      <c r="CD461" s="104" t="e">
        <f>LOOKUP(CC461,dati!$BC$4:$BD$9)</f>
        <v>#N/A</v>
      </c>
      <c r="CE461" s="105" t="e">
        <f>LOOKUP(L461,dati!BE462:BF480)</f>
        <v>#N/A</v>
      </c>
    </row>
    <row r="462" spans="1:83" ht="30" customHeight="1" x14ac:dyDescent="0.25">
      <c r="A462" s="209">
        <f t="shared" si="33"/>
        <v>459</v>
      </c>
      <c r="B462" s="179"/>
      <c r="C462" s="192"/>
      <c r="D462" s="193"/>
      <c r="E462" s="194"/>
      <c r="F462" s="200"/>
      <c r="G462" s="186"/>
      <c r="H462" s="186"/>
      <c r="I462" s="186"/>
      <c r="J462" s="186"/>
      <c r="K462" s="187" t="str">
        <f>IF(L462="","",LOOKUP(L462,dati!$BE$5:$BF$27))</f>
        <v/>
      </c>
      <c r="L462" s="187"/>
      <c r="M462" s="188"/>
      <c r="N462" s="186"/>
      <c r="O462" s="186" t="s">
        <v>947</v>
      </c>
      <c r="P462" s="186" t="s">
        <v>947</v>
      </c>
      <c r="Q462" s="186" t="s">
        <v>947</v>
      </c>
      <c r="R462" s="186"/>
      <c r="S462" s="186"/>
      <c r="T462" s="186"/>
      <c r="U462" s="186"/>
      <c r="V462" s="186"/>
      <c r="W462" s="186"/>
      <c r="X462" s="186"/>
      <c r="Y462" s="186"/>
      <c r="Z462" s="186"/>
      <c r="AA462" s="186"/>
      <c r="AB462" s="186"/>
      <c r="AC462" s="186"/>
      <c r="AD462" s="186"/>
      <c r="AE462" s="186"/>
      <c r="AF462" s="186"/>
      <c r="AG462" s="186"/>
      <c r="AH462" s="189"/>
      <c r="AI462" s="186"/>
      <c r="AJ462" s="186"/>
      <c r="AK462" s="186"/>
      <c r="AL462" s="186"/>
      <c r="AM462" s="186"/>
      <c r="AN462" s="186"/>
      <c r="AO462" s="186"/>
      <c r="AP462" s="186"/>
      <c r="AQ462" s="186"/>
      <c r="AR462" s="187"/>
      <c r="AS462" s="187"/>
      <c r="AT462" s="187"/>
      <c r="AU462" s="187">
        <f t="shared" si="34"/>
        <v>0</v>
      </c>
      <c r="AV462" s="187" t="e">
        <f>IF(AU462="","",LOOKUP(AU462,dati!$AY$4:$AZ$8))</f>
        <v>#N/A</v>
      </c>
      <c r="AW462" s="190" t="e">
        <f t="shared" si="35"/>
        <v>#N/A</v>
      </c>
      <c r="AX462" s="191"/>
      <c r="AY462" s="191"/>
      <c r="AZ462" s="206"/>
      <c r="BA462" s="102">
        <f>LOOKUP(O462,dati!$I$4:$J$6)</f>
        <v>0</v>
      </c>
      <c r="BB462" s="102">
        <f>LOOKUP(P462,dati!$K$4:$L$6)</f>
        <v>0</v>
      </c>
      <c r="BC462" s="102">
        <f>LOOKUP(Q462,dati!$M$4:$N$6)</f>
        <v>0</v>
      </c>
      <c r="BD462" s="102" t="e">
        <f>LOOKUP(R462,dati!$O$4:$P$6)</f>
        <v>#N/A</v>
      </c>
      <c r="BE462" s="102" t="e">
        <f>LOOKUP(S462,dati!$Q$4:$R$6)</f>
        <v>#N/A</v>
      </c>
      <c r="BF462" s="102" t="e">
        <f>LOOKUP(V462,dati!$S$4:$T$5)</f>
        <v>#N/A</v>
      </c>
      <c r="BG462" s="102" t="e">
        <f>LOOKUP(W462,dati!$U$4:$V$5)</f>
        <v>#N/A</v>
      </c>
      <c r="BH462" s="102" t="e">
        <f>LOOKUP(X462,dati!$W$4:$X$5)</f>
        <v>#N/A</v>
      </c>
      <c r="BI462" s="102" t="e">
        <f>LOOKUP(Y462,dati!$Y$4:$Z$5)</f>
        <v>#N/A</v>
      </c>
      <c r="BJ462" s="102" t="e">
        <f>LOOKUP(Z462,dati!$AA$4:$AB$6)</f>
        <v>#N/A</v>
      </c>
      <c r="BK462" s="102" t="e">
        <f>LOOKUP(AB462,dati!$AC$4:$AD$6)</f>
        <v>#N/A</v>
      </c>
      <c r="BL462" s="102" t="e">
        <f>LOOKUP(AE462,dati!$AE$4:$AF$5)</f>
        <v>#N/A</v>
      </c>
      <c r="BM462" s="102" t="e">
        <f>LOOKUP(AF462,dati!$AG$4:$AH$5)</f>
        <v>#N/A</v>
      </c>
      <c r="BN462" s="102" t="e">
        <f>LOOKUP(AG462,dati!$AI$4:$AJ$6)</f>
        <v>#N/A</v>
      </c>
      <c r="BO462" s="102" t="e">
        <f>LOOKUP(AI462,dati!$AK$4:$AL$5)</f>
        <v>#N/A</v>
      </c>
      <c r="BP462" s="102" t="e">
        <f>LOOKUP(AJ462,dati!$AM$4:$AN$5)</f>
        <v>#N/A</v>
      </c>
      <c r="BQ462" s="102" t="e">
        <f>LOOKUP(AK462,dati!$AO$4:$AP$6)</f>
        <v>#N/A</v>
      </c>
      <c r="BR462" s="102" t="str">
        <f>IF(AL462="","#N/D",LOOKUP(AL462,dati!$AQ$4:$AR$6))</f>
        <v>#N/D</v>
      </c>
      <c r="BS462" s="102" t="e">
        <f>LOOKUP(AN462,dati!$AS$4:$AT$5)</f>
        <v>#N/A</v>
      </c>
      <c r="BT462" s="102" t="e">
        <f>LOOKUP(AO462,dati!$AU$4:$AV$5)</f>
        <v>#N/A</v>
      </c>
      <c r="BV462" s="102">
        <f>IF(AND(R462="NO",Q462="SI",P462="SI",O462="SI"),dati!$AY$4,0)</f>
        <v>0</v>
      </c>
      <c r="BW462" s="102">
        <f>IF(AND(R462="NO",Q462="SI",P462="NO",O462="SI"),dati!$AY$5,0)</f>
        <v>0</v>
      </c>
      <c r="BX462" s="102">
        <f>IF(AND(R462="NO",Q462="SI",P462="SI",O462="NO"),dati!$AY$5,0)</f>
        <v>0</v>
      </c>
      <c r="BY462" s="102">
        <f>IF(AND(R462="NO",Q462="SI",P462="NO",O462="NO"),dati!$AY$6,0)</f>
        <v>0</v>
      </c>
      <c r="BZ462" s="102">
        <f>IF(AND(R462="NO",Q462="NO"),dati!$AY$7,0)</f>
        <v>0</v>
      </c>
      <c r="CA462" s="102">
        <f>IF(R462="SI",dati!$AY$8,0)</f>
        <v>0</v>
      </c>
      <c r="CC462" s="103" t="str">
        <f t="shared" si="36"/>
        <v xml:space="preserve"> XX XX XX</v>
      </c>
      <c r="CD462" s="104" t="e">
        <f>LOOKUP(CC462,dati!$BC$4:$BD$9)</f>
        <v>#N/A</v>
      </c>
      <c r="CE462" s="105" t="e">
        <f>LOOKUP(L462,dati!BE463:BF481)</f>
        <v>#N/A</v>
      </c>
    </row>
    <row r="463" spans="1:83" ht="30" customHeight="1" x14ac:dyDescent="0.25">
      <c r="A463" s="209">
        <f t="shared" si="33"/>
        <v>460</v>
      </c>
      <c r="B463" s="179"/>
      <c r="C463" s="192"/>
      <c r="D463" s="193"/>
      <c r="E463" s="194"/>
      <c r="F463" s="200"/>
      <c r="G463" s="186"/>
      <c r="H463" s="186"/>
      <c r="I463" s="186"/>
      <c r="J463" s="186"/>
      <c r="K463" s="187" t="str">
        <f>IF(L463="","",LOOKUP(L463,dati!$BE$5:$BF$27))</f>
        <v/>
      </c>
      <c r="L463" s="187"/>
      <c r="M463" s="188"/>
      <c r="N463" s="186"/>
      <c r="O463" s="186" t="s">
        <v>947</v>
      </c>
      <c r="P463" s="186" t="s">
        <v>947</v>
      </c>
      <c r="Q463" s="186" t="s">
        <v>947</v>
      </c>
      <c r="R463" s="186"/>
      <c r="S463" s="186"/>
      <c r="T463" s="186"/>
      <c r="U463" s="186"/>
      <c r="V463" s="186"/>
      <c r="W463" s="186"/>
      <c r="X463" s="186"/>
      <c r="Y463" s="186"/>
      <c r="Z463" s="186"/>
      <c r="AA463" s="186"/>
      <c r="AB463" s="186"/>
      <c r="AC463" s="186"/>
      <c r="AD463" s="186"/>
      <c r="AE463" s="186"/>
      <c r="AF463" s="186"/>
      <c r="AG463" s="186"/>
      <c r="AH463" s="189"/>
      <c r="AI463" s="186"/>
      <c r="AJ463" s="186"/>
      <c r="AK463" s="186"/>
      <c r="AL463" s="186"/>
      <c r="AM463" s="186"/>
      <c r="AN463" s="186"/>
      <c r="AO463" s="186"/>
      <c r="AP463" s="186"/>
      <c r="AQ463" s="186"/>
      <c r="AR463" s="187"/>
      <c r="AS463" s="187"/>
      <c r="AT463" s="187"/>
      <c r="AU463" s="187">
        <f t="shared" si="34"/>
        <v>0</v>
      </c>
      <c r="AV463" s="187" t="e">
        <f>IF(AU463="","",LOOKUP(AU463,dati!$AY$4:$AZ$8))</f>
        <v>#N/A</v>
      </c>
      <c r="AW463" s="190" t="e">
        <f t="shared" si="35"/>
        <v>#N/A</v>
      </c>
      <c r="AX463" s="191"/>
      <c r="AY463" s="191"/>
      <c r="AZ463" s="206"/>
      <c r="BA463" s="102">
        <f>LOOKUP(O463,dati!$I$4:$J$6)</f>
        <v>0</v>
      </c>
      <c r="BB463" s="102">
        <f>LOOKUP(P463,dati!$K$4:$L$6)</f>
        <v>0</v>
      </c>
      <c r="BC463" s="102">
        <f>LOOKUP(Q463,dati!$M$4:$N$6)</f>
        <v>0</v>
      </c>
      <c r="BD463" s="102" t="e">
        <f>LOOKUP(R463,dati!$O$4:$P$6)</f>
        <v>#N/A</v>
      </c>
      <c r="BE463" s="102" t="e">
        <f>LOOKUP(S463,dati!$Q$4:$R$6)</f>
        <v>#N/A</v>
      </c>
      <c r="BF463" s="102" t="e">
        <f>LOOKUP(V463,dati!$S$4:$T$5)</f>
        <v>#N/A</v>
      </c>
      <c r="BG463" s="102" t="e">
        <f>LOOKUP(W463,dati!$U$4:$V$5)</f>
        <v>#N/A</v>
      </c>
      <c r="BH463" s="102" t="e">
        <f>LOOKUP(X463,dati!$W$4:$X$5)</f>
        <v>#N/A</v>
      </c>
      <c r="BI463" s="102" t="e">
        <f>LOOKUP(Y463,dati!$Y$4:$Z$5)</f>
        <v>#N/A</v>
      </c>
      <c r="BJ463" s="102" t="e">
        <f>LOOKUP(Z463,dati!$AA$4:$AB$6)</f>
        <v>#N/A</v>
      </c>
      <c r="BK463" s="102" t="e">
        <f>LOOKUP(AB463,dati!$AC$4:$AD$6)</f>
        <v>#N/A</v>
      </c>
      <c r="BL463" s="102" t="e">
        <f>LOOKUP(AE463,dati!$AE$4:$AF$5)</f>
        <v>#N/A</v>
      </c>
      <c r="BM463" s="102" t="e">
        <f>LOOKUP(AF463,dati!$AG$4:$AH$5)</f>
        <v>#N/A</v>
      </c>
      <c r="BN463" s="102" t="e">
        <f>LOOKUP(AG463,dati!$AI$4:$AJ$6)</f>
        <v>#N/A</v>
      </c>
      <c r="BO463" s="102" t="e">
        <f>LOOKUP(AI463,dati!$AK$4:$AL$5)</f>
        <v>#N/A</v>
      </c>
      <c r="BP463" s="102" t="e">
        <f>LOOKUP(AJ463,dati!$AM$4:$AN$5)</f>
        <v>#N/A</v>
      </c>
      <c r="BQ463" s="102" t="e">
        <f>LOOKUP(AK463,dati!$AO$4:$AP$6)</f>
        <v>#N/A</v>
      </c>
      <c r="BR463" s="102" t="str">
        <f>IF(AL463="","#N/D",LOOKUP(AL463,dati!$AQ$4:$AR$6))</f>
        <v>#N/D</v>
      </c>
      <c r="BS463" s="102" t="e">
        <f>LOOKUP(AN463,dati!$AS$4:$AT$5)</f>
        <v>#N/A</v>
      </c>
      <c r="BT463" s="102" t="e">
        <f>LOOKUP(AO463,dati!$AU$4:$AV$5)</f>
        <v>#N/A</v>
      </c>
      <c r="BV463" s="102">
        <f>IF(AND(R463="NO",Q463="SI",P463="SI",O463="SI"),dati!$AY$4,0)</f>
        <v>0</v>
      </c>
      <c r="BW463" s="102">
        <f>IF(AND(R463="NO",Q463="SI",P463="NO",O463="SI"),dati!$AY$5,0)</f>
        <v>0</v>
      </c>
      <c r="BX463" s="102">
        <f>IF(AND(R463="NO",Q463="SI",P463="SI",O463="NO"),dati!$AY$5,0)</f>
        <v>0</v>
      </c>
      <c r="BY463" s="102">
        <f>IF(AND(R463="NO",Q463="SI",P463="NO",O463="NO"),dati!$AY$6,0)</f>
        <v>0</v>
      </c>
      <c r="BZ463" s="102">
        <f>IF(AND(R463="NO",Q463="NO"),dati!$AY$7,0)</f>
        <v>0</v>
      </c>
      <c r="CA463" s="102">
        <f>IF(R463="SI",dati!$AY$8,0)</f>
        <v>0</v>
      </c>
      <c r="CC463" s="103" t="str">
        <f t="shared" si="36"/>
        <v xml:space="preserve"> XX XX XX</v>
      </c>
      <c r="CD463" s="104" t="e">
        <f>LOOKUP(CC463,dati!$BC$4:$BD$9)</f>
        <v>#N/A</v>
      </c>
      <c r="CE463" s="105" t="e">
        <f>LOOKUP(L463,dati!BE464:BF482)</f>
        <v>#N/A</v>
      </c>
    </row>
    <row r="464" spans="1:83" ht="30" customHeight="1" x14ac:dyDescent="0.25">
      <c r="A464" s="209">
        <f t="shared" si="33"/>
        <v>461</v>
      </c>
      <c r="B464" s="179"/>
      <c r="C464" s="192"/>
      <c r="D464" s="193"/>
      <c r="E464" s="194"/>
      <c r="F464" s="200"/>
      <c r="G464" s="186"/>
      <c r="H464" s="186"/>
      <c r="I464" s="186"/>
      <c r="J464" s="186"/>
      <c r="K464" s="187" t="str">
        <f>IF(L464="","",LOOKUP(L464,dati!$BE$5:$BF$27))</f>
        <v/>
      </c>
      <c r="L464" s="187"/>
      <c r="M464" s="188"/>
      <c r="N464" s="186"/>
      <c r="O464" s="186" t="s">
        <v>947</v>
      </c>
      <c r="P464" s="186" t="s">
        <v>947</v>
      </c>
      <c r="Q464" s="186" t="s">
        <v>947</v>
      </c>
      <c r="R464" s="186"/>
      <c r="S464" s="186"/>
      <c r="T464" s="186"/>
      <c r="U464" s="186"/>
      <c r="V464" s="186"/>
      <c r="W464" s="186"/>
      <c r="X464" s="186"/>
      <c r="Y464" s="186"/>
      <c r="Z464" s="186"/>
      <c r="AA464" s="186"/>
      <c r="AB464" s="186"/>
      <c r="AC464" s="186"/>
      <c r="AD464" s="186"/>
      <c r="AE464" s="186"/>
      <c r="AF464" s="186"/>
      <c r="AG464" s="186"/>
      <c r="AH464" s="189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7"/>
      <c r="AS464" s="187"/>
      <c r="AT464" s="187"/>
      <c r="AU464" s="187">
        <f t="shared" si="34"/>
        <v>0</v>
      </c>
      <c r="AV464" s="187" t="e">
        <f>IF(AU464="","",LOOKUP(AU464,dati!$AY$4:$AZ$8))</f>
        <v>#N/A</v>
      </c>
      <c r="AW464" s="190" t="e">
        <f t="shared" si="35"/>
        <v>#N/A</v>
      </c>
      <c r="AX464" s="191"/>
      <c r="AY464" s="191"/>
      <c r="AZ464" s="206"/>
      <c r="BA464" s="102">
        <f>LOOKUP(O464,dati!$I$4:$J$6)</f>
        <v>0</v>
      </c>
      <c r="BB464" s="102">
        <f>LOOKUP(P464,dati!$K$4:$L$6)</f>
        <v>0</v>
      </c>
      <c r="BC464" s="102">
        <f>LOOKUP(Q464,dati!$M$4:$N$6)</f>
        <v>0</v>
      </c>
      <c r="BD464" s="102" t="e">
        <f>LOOKUP(R464,dati!$O$4:$P$6)</f>
        <v>#N/A</v>
      </c>
      <c r="BE464" s="102" t="e">
        <f>LOOKUP(S464,dati!$Q$4:$R$6)</f>
        <v>#N/A</v>
      </c>
      <c r="BF464" s="102" t="e">
        <f>LOOKUP(V464,dati!$S$4:$T$5)</f>
        <v>#N/A</v>
      </c>
      <c r="BG464" s="102" t="e">
        <f>LOOKUP(W464,dati!$U$4:$V$5)</f>
        <v>#N/A</v>
      </c>
      <c r="BH464" s="102" t="e">
        <f>LOOKUP(X464,dati!$W$4:$X$5)</f>
        <v>#N/A</v>
      </c>
      <c r="BI464" s="102" t="e">
        <f>LOOKUP(Y464,dati!$Y$4:$Z$5)</f>
        <v>#N/A</v>
      </c>
      <c r="BJ464" s="102" t="e">
        <f>LOOKUP(Z464,dati!$AA$4:$AB$6)</f>
        <v>#N/A</v>
      </c>
      <c r="BK464" s="102" t="e">
        <f>LOOKUP(AB464,dati!$AC$4:$AD$6)</f>
        <v>#N/A</v>
      </c>
      <c r="BL464" s="102" t="e">
        <f>LOOKUP(AE464,dati!$AE$4:$AF$5)</f>
        <v>#N/A</v>
      </c>
      <c r="BM464" s="102" t="e">
        <f>LOOKUP(AF464,dati!$AG$4:$AH$5)</f>
        <v>#N/A</v>
      </c>
      <c r="BN464" s="102" t="e">
        <f>LOOKUP(AG464,dati!$AI$4:$AJ$6)</f>
        <v>#N/A</v>
      </c>
      <c r="BO464" s="102" t="e">
        <f>LOOKUP(AI464,dati!$AK$4:$AL$5)</f>
        <v>#N/A</v>
      </c>
      <c r="BP464" s="102" t="e">
        <f>LOOKUP(AJ464,dati!$AM$4:$AN$5)</f>
        <v>#N/A</v>
      </c>
      <c r="BQ464" s="102" t="e">
        <f>LOOKUP(AK464,dati!$AO$4:$AP$6)</f>
        <v>#N/A</v>
      </c>
      <c r="BR464" s="102" t="str">
        <f>IF(AL464="","#N/D",LOOKUP(AL464,dati!$AQ$4:$AR$6))</f>
        <v>#N/D</v>
      </c>
      <c r="BS464" s="102" t="e">
        <f>LOOKUP(AN464,dati!$AS$4:$AT$5)</f>
        <v>#N/A</v>
      </c>
      <c r="BT464" s="102" t="e">
        <f>LOOKUP(AO464,dati!$AU$4:$AV$5)</f>
        <v>#N/A</v>
      </c>
      <c r="BV464" s="102">
        <f>IF(AND(R464="NO",Q464="SI",P464="SI",O464="SI"),dati!$AY$4,0)</f>
        <v>0</v>
      </c>
      <c r="BW464" s="102">
        <f>IF(AND(R464="NO",Q464="SI",P464="NO",O464="SI"),dati!$AY$5,0)</f>
        <v>0</v>
      </c>
      <c r="BX464" s="102">
        <f>IF(AND(R464="NO",Q464="SI",P464="SI",O464="NO"),dati!$AY$5,0)</f>
        <v>0</v>
      </c>
      <c r="BY464" s="102">
        <f>IF(AND(R464="NO",Q464="SI",P464="NO",O464="NO"),dati!$AY$6,0)</f>
        <v>0</v>
      </c>
      <c r="BZ464" s="102">
        <f>IF(AND(R464="NO",Q464="NO"),dati!$AY$7,0)</f>
        <v>0</v>
      </c>
      <c r="CA464" s="102">
        <f>IF(R464="SI",dati!$AY$8,0)</f>
        <v>0</v>
      </c>
      <c r="CC464" s="103" t="str">
        <f t="shared" si="36"/>
        <v xml:space="preserve"> XX XX XX</v>
      </c>
      <c r="CD464" s="104" t="e">
        <f>LOOKUP(CC464,dati!$BC$4:$BD$9)</f>
        <v>#N/A</v>
      </c>
      <c r="CE464" s="105" t="e">
        <f>LOOKUP(L464,dati!BE465:BF483)</f>
        <v>#N/A</v>
      </c>
    </row>
    <row r="465" spans="1:83" ht="30" customHeight="1" x14ac:dyDescent="0.25">
      <c r="A465" s="209">
        <f t="shared" si="33"/>
        <v>462</v>
      </c>
      <c r="B465" s="179"/>
      <c r="C465" s="192"/>
      <c r="D465" s="193"/>
      <c r="E465" s="194"/>
      <c r="F465" s="200"/>
      <c r="G465" s="186"/>
      <c r="H465" s="186"/>
      <c r="I465" s="186"/>
      <c r="J465" s="186"/>
      <c r="K465" s="187" t="str">
        <f>IF(L465="","",LOOKUP(L465,dati!$BE$5:$BF$27))</f>
        <v/>
      </c>
      <c r="L465" s="187"/>
      <c r="M465" s="188"/>
      <c r="N465" s="186"/>
      <c r="O465" s="186" t="s">
        <v>947</v>
      </c>
      <c r="P465" s="186" t="s">
        <v>947</v>
      </c>
      <c r="Q465" s="186" t="s">
        <v>947</v>
      </c>
      <c r="R465" s="186"/>
      <c r="S465" s="186"/>
      <c r="T465" s="186"/>
      <c r="U465" s="186"/>
      <c r="V465" s="186"/>
      <c r="W465" s="186"/>
      <c r="X465" s="186"/>
      <c r="Y465" s="186"/>
      <c r="Z465" s="186"/>
      <c r="AA465" s="186"/>
      <c r="AB465" s="186"/>
      <c r="AC465" s="186"/>
      <c r="AD465" s="186"/>
      <c r="AE465" s="186"/>
      <c r="AF465" s="186"/>
      <c r="AG465" s="186"/>
      <c r="AH465" s="189"/>
      <c r="AI465" s="186"/>
      <c r="AJ465" s="186"/>
      <c r="AK465" s="186"/>
      <c r="AL465" s="186"/>
      <c r="AM465" s="186"/>
      <c r="AN465" s="186"/>
      <c r="AO465" s="186"/>
      <c r="AP465" s="186"/>
      <c r="AQ465" s="186"/>
      <c r="AR465" s="187"/>
      <c r="AS465" s="187"/>
      <c r="AT465" s="187"/>
      <c r="AU465" s="187">
        <f t="shared" si="34"/>
        <v>0</v>
      </c>
      <c r="AV465" s="187" t="e">
        <f>IF(AU465="","",LOOKUP(AU465,dati!$AY$4:$AZ$8))</f>
        <v>#N/A</v>
      </c>
      <c r="AW465" s="190" t="e">
        <f t="shared" si="35"/>
        <v>#N/A</v>
      </c>
      <c r="AX465" s="191"/>
      <c r="AY465" s="191"/>
      <c r="AZ465" s="206"/>
      <c r="BA465" s="102">
        <f>LOOKUP(O465,dati!$I$4:$J$6)</f>
        <v>0</v>
      </c>
      <c r="BB465" s="102">
        <f>LOOKUP(P465,dati!$K$4:$L$6)</f>
        <v>0</v>
      </c>
      <c r="BC465" s="102">
        <f>LOOKUP(Q465,dati!$M$4:$N$6)</f>
        <v>0</v>
      </c>
      <c r="BD465" s="102" t="e">
        <f>LOOKUP(R465,dati!$O$4:$P$6)</f>
        <v>#N/A</v>
      </c>
      <c r="BE465" s="102" t="e">
        <f>LOOKUP(S465,dati!$Q$4:$R$6)</f>
        <v>#N/A</v>
      </c>
      <c r="BF465" s="102" t="e">
        <f>LOOKUP(V465,dati!$S$4:$T$5)</f>
        <v>#N/A</v>
      </c>
      <c r="BG465" s="102" t="e">
        <f>LOOKUP(W465,dati!$U$4:$V$5)</f>
        <v>#N/A</v>
      </c>
      <c r="BH465" s="102" t="e">
        <f>LOOKUP(X465,dati!$W$4:$X$5)</f>
        <v>#N/A</v>
      </c>
      <c r="BI465" s="102" t="e">
        <f>LOOKUP(Y465,dati!$Y$4:$Z$5)</f>
        <v>#N/A</v>
      </c>
      <c r="BJ465" s="102" t="e">
        <f>LOOKUP(Z465,dati!$AA$4:$AB$6)</f>
        <v>#N/A</v>
      </c>
      <c r="BK465" s="102" t="e">
        <f>LOOKUP(AB465,dati!$AC$4:$AD$6)</f>
        <v>#N/A</v>
      </c>
      <c r="BL465" s="102" t="e">
        <f>LOOKUP(AE465,dati!$AE$4:$AF$5)</f>
        <v>#N/A</v>
      </c>
      <c r="BM465" s="102" t="e">
        <f>LOOKUP(AF465,dati!$AG$4:$AH$5)</f>
        <v>#N/A</v>
      </c>
      <c r="BN465" s="102" t="e">
        <f>LOOKUP(AG465,dati!$AI$4:$AJ$6)</f>
        <v>#N/A</v>
      </c>
      <c r="BO465" s="102" t="e">
        <f>LOOKUP(AI465,dati!$AK$4:$AL$5)</f>
        <v>#N/A</v>
      </c>
      <c r="BP465" s="102" t="e">
        <f>LOOKUP(AJ465,dati!$AM$4:$AN$5)</f>
        <v>#N/A</v>
      </c>
      <c r="BQ465" s="102" t="e">
        <f>LOOKUP(AK465,dati!$AO$4:$AP$6)</f>
        <v>#N/A</v>
      </c>
      <c r="BR465" s="102" t="str">
        <f>IF(AL465="","#N/D",LOOKUP(AL465,dati!$AQ$4:$AR$6))</f>
        <v>#N/D</v>
      </c>
      <c r="BS465" s="102" t="e">
        <f>LOOKUP(AN465,dati!$AS$4:$AT$5)</f>
        <v>#N/A</v>
      </c>
      <c r="BT465" s="102" t="e">
        <f>LOOKUP(AO465,dati!$AU$4:$AV$5)</f>
        <v>#N/A</v>
      </c>
      <c r="BV465" s="102">
        <f>IF(AND(R465="NO",Q465="SI",P465="SI",O465="SI"),dati!$AY$4,0)</f>
        <v>0</v>
      </c>
      <c r="BW465" s="102">
        <f>IF(AND(R465="NO",Q465="SI",P465="NO",O465="SI"),dati!$AY$5,0)</f>
        <v>0</v>
      </c>
      <c r="BX465" s="102">
        <f>IF(AND(R465="NO",Q465="SI",P465="SI",O465="NO"),dati!$AY$5,0)</f>
        <v>0</v>
      </c>
      <c r="BY465" s="102">
        <f>IF(AND(R465="NO",Q465="SI",P465="NO",O465="NO"),dati!$AY$6,0)</f>
        <v>0</v>
      </c>
      <c r="BZ465" s="102">
        <f>IF(AND(R465="NO",Q465="NO"),dati!$AY$7,0)</f>
        <v>0</v>
      </c>
      <c r="CA465" s="102">
        <f>IF(R465="SI",dati!$AY$8,0)</f>
        <v>0</v>
      </c>
      <c r="CC465" s="103" t="str">
        <f t="shared" si="36"/>
        <v xml:space="preserve"> XX XX XX</v>
      </c>
      <c r="CD465" s="104" t="e">
        <f>LOOKUP(CC465,dati!$BC$4:$BD$9)</f>
        <v>#N/A</v>
      </c>
      <c r="CE465" s="105" t="e">
        <f>LOOKUP(L465,dati!BE466:BF484)</f>
        <v>#N/A</v>
      </c>
    </row>
    <row r="466" spans="1:83" ht="30" customHeight="1" x14ac:dyDescent="0.25">
      <c r="A466" s="209">
        <f t="shared" si="33"/>
        <v>463</v>
      </c>
      <c r="B466" s="179"/>
      <c r="C466" s="192"/>
      <c r="D466" s="193"/>
      <c r="E466" s="194"/>
      <c r="F466" s="200"/>
      <c r="G466" s="186"/>
      <c r="H466" s="186"/>
      <c r="I466" s="186"/>
      <c r="J466" s="186"/>
      <c r="K466" s="187" t="str">
        <f>IF(L466="","",LOOKUP(L466,dati!$BE$5:$BF$27))</f>
        <v/>
      </c>
      <c r="L466" s="187"/>
      <c r="M466" s="188"/>
      <c r="N466" s="186"/>
      <c r="O466" s="186" t="s">
        <v>947</v>
      </c>
      <c r="P466" s="186" t="s">
        <v>947</v>
      </c>
      <c r="Q466" s="186" t="s">
        <v>947</v>
      </c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86"/>
      <c r="AC466" s="186"/>
      <c r="AD466" s="186"/>
      <c r="AE466" s="186"/>
      <c r="AF466" s="186"/>
      <c r="AG466" s="186"/>
      <c r="AH466" s="189"/>
      <c r="AI466" s="186"/>
      <c r="AJ466" s="186"/>
      <c r="AK466" s="186"/>
      <c r="AL466" s="186"/>
      <c r="AM466" s="186"/>
      <c r="AN466" s="186"/>
      <c r="AO466" s="186"/>
      <c r="AP466" s="186"/>
      <c r="AQ466" s="186"/>
      <c r="AR466" s="187"/>
      <c r="AS466" s="187"/>
      <c r="AT466" s="187"/>
      <c r="AU466" s="187">
        <f t="shared" si="34"/>
        <v>0</v>
      </c>
      <c r="AV466" s="187" t="e">
        <f>IF(AU466="","",LOOKUP(AU466,dati!$AY$4:$AZ$8))</f>
        <v>#N/A</v>
      </c>
      <c r="AW466" s="190" t="e">
        <f t="shared" si="35"/>
        <v>#N/A</v>
      </c>
      <c r="AX466" s="191"/>
      <c r="AY466" s="191"/>
      <c r="AZ466" s="206"/>
      <c r="BA466" s="102">
        <f>LOOKUP(O466,dati!$I$4:$J$6)</f>
        <v>0</v>
      </c>
      <c r="BB466" s="102">
        <f>LOOKUP(P466,dati!$K$4:$L$6)</f>
        <v>0</v>
      </c>
      <c r="BC466" s="102">
        <f>LOOKUP(Q466,dati!$M$4:$N$6)</f>
        <v>0</v>
      </c>
      <c r="BD466" s="102" t="e">
        <f>LOOKUP(R466,dati!$O$4:$P$6)</f>
        <v>#N/A</v>
      </c>
      <c r="BE466" s="102" t="e">
        <f>LOOKUP(S466,dati!$Q$4:$R$6)</f>
        <v>#N/A</v>
      </c>
      <c r="BF466" s="102" t="e">
        <f>LOOKUP(V466,dati!$S$4:$T$5)</f>
        <v>#N/A</v>
      </c>
      <c r="BG466" s="102" t="e">
        <f>LOOKUP(W466,dati!$U$4:$V$5)</f>
        <v>#N/A</v>
      </c>
      <c r="BH466" s="102" t="e">
        <f>LOOKUP(X466,dati!$W$4:$X$5)</f>
        <v>#N/A</v>
      </c>
      <c r="BI466" s="102" t="e">
        <f>LOOKUP(Y466,dati!$Y$4:$Z$5)</f>
        <v>#N/A</v>
      </c>
      <c r="BJ466" s="102" t="e">
        <f>LOOKUP(Z466,dati!$AA$4:$AB$6)</f>
        <v>#N/A</v>
      </c>
      <c r="BK466" s="102" t="e">
        <f>LOOKUP(AB466,dati!$AC$4:$AD$6)</f>
        <v>#N/A</v>
      </c>
      <c r="BL466" s="102" t="e">
        <f>LOOKUP(AE466,dati!$AE$4:$AF$5)</f>
        <v>#N/A</v>
      </c>
      <c r="BM466" s="102" t="e">
        <f>LOOKUP(AF466,dati!$AG$4:$AH$5)</f>
        <v>#N/A</v>
      </c>
      <c r="BN466" s="102" t="e">
        <f>LOOKUP(AG466,dati!$AI$4:$AJ$6)</f>
        <v>#N/A</v>
      </c>
      <c r="BO466" s="102" t="e">
        <f>LOOKUP(AI466,dati!$AK$4:$AL$5)</f>
        <v>#N/A</v>
      </c>
      <c r="BP466" s="102" t="e">
        <f>LOOKUP(AJ466,dati!$AM$4:$AN$5)</f>
        <v>#N/A</v>
      </c>
      <c r="BQ466" s="102" t="e">
        <f>LOOKUP(AK466,dati!$AO$4:$AP$6)</f>
        <v>#N/A</v>
      </c>
      <c r="BR466" s="102" t="str">
        <f>IF(AL466="","#N/D",LOOKUP(AL466,dati!$AQ$4:$AR$6))</f>
        <v>#N/D</v>
      </c>
      <c r="BS466" s="102" t="e">
        <f>LOOKUP(AN466,dati!$AS$4:$AT$5)</f>
        <v>#N/A</v>
      </c>
      <c r="BT466" s="102" t="e">
        <f>LOOKUP(AO466,dati!$AU$4:$AV$5)</f>
        <v>#N/A</v>
      </c>
      <c r="BV466" s="102">
        <f>IF(AND(R466="NO",Q466="SI",P466="SI",O466="SI"),dati!$AY$4,0)</f>
        <v>0</v>
      </c>
      <c r="BW466" s="102">
        <f>IF(AND(R466="NO",Q466="SI",P466="NO",O466="SI"),dati!$AY$5,0)</f>
        <v>0</v>
      </c>
      <c r="BX466" s="102">
        <f>IF(AND(R466="NO",Q466="SI",P466="SI",O466="NO"),dati!$AY$5,0)</f>
        <v>0</v>
      </c>
      <c r="BY466" s="102">
        <f>IF(AND(R466="NO",Q466="SI",P466="NO",O466="NO"),dati!$AY$6,0)</f>
        <v>0</v>
      </c>
      <c r="BZ466" s="102">
        <f>IF(AND(R466="NO",Q466="NO"),dati!$AY$7,0)</f>
        <v>0</v>
      </c>
      <c r="CA466" s="102">
        <f>IF(R466="SI",dati!$AY$8,0)</f>
        <v>0</v>
      </c>
      <c r="CC466" s="103" t="str">
        <f t="shared" si="36"/>
        <v xml:space="preserve"> XX XX XX</v>
      </c>
      <c r="CD466" s="104" t="e">
        <f>LOOKUP(CC466,dati!$BC$4:$BD$9)</f>
        <v>#N/A</v>
      </c>
      <c r="CE466" s="105" t="e">
        <f>LOOKUP(L466,dati!BE467:BF485)</f>
        <v>#N/A</v>
      </c>
    </row>
    <row r="467" spans="1:83" ht="30" customHeight="1" x14ac:dyDescent="0.25">
      <c r="A467" s="209">
        <f t="shared" si="33"/>
        <v>464</v>
      </c>
      <c r="B467" s="179"/>
      <c r="C467" s="192"/>
      <c r="D467" s="193"/>
      <c r="E467" s="194"/>
      <c r="F467" s="200"/>
      <c r="G467" s="186"/>
      <c r="H467" s="186"/>
      <c r="I467" s="186"/>
      <c r="J467" s="186"/>
      <c r="K467" s="187" t="str">
        <f>IF(L467="","",LOOKUP(L467,dati!$BE$5:$BF$27))</f>
        <v/>
      </c>
      <c r="L467" s="187"/>
      <c r="M467" s="188"/>
      <c r="N467" s="186"/>
      <c r="O467" s="186" t="s">
        <v>947</v>
      </c>
      <c r="P467" s="186" t="s">
        <v>947</v>
      </c>
      <c r="Q467" s="186" t="s">
        <v>947</v>
      </c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86"/>
      <c r="AC467" s="186"/>
      <c r="AD467" s="186"/>
      <c r="AE467" s="186"/>
      <c r="AF467" s="186"/>
      <c r="AG467" s="186"/>
      <c r="AH467" s="189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7"/>
      <c r="AS467" s="187"/>
      <c r="AT467" s="187"/>
      <c r="AU467" s="187">
        <f t="shared" si="34"/>
        <v>0</v>
      </c>
      <c r="AV467" s="187" t="e">
        <f>IF(AU467="","",LOOKUP(AU467,dati!$AY$4:$AZ$8))</f>
        <v>#N/A</v>
      </c>
      <c r="AW467" s="190" t="e">
        <f t="shared" si="35"/>
        <v>#N/A</v>
      </c>
      <c r="AX467" s="191"/>
      <c r="AY467" s="191"/>
      <c r="AZ467" s="206"/>
      <c r="BA467" s="102">
        <f>LOOKUP(O467,dati!$I$4:$J$6)</f>
        <v>0</v>
      </c>
      <c r="BB467" s="102">
        <f>LOOKUP(P467,dati!$K$4:$L$6)</f>
        <v>0</v>
      </c>
      <c r="BC467" s="102">
        <f>LOOKUP(Q467,dati!$M$4:$N$6)</f>
        <v>0</v>
      </c>
      <c r="BD467" s="102" t="e">
        <f>LOOKUP(R467,dati!$O$4:$P$6)</f>
        <v>#N/A</v>
      </c>
      <c r="BE467" s="102" t="e">
        <f>LOOKUP(S467,dati!$Q$4:$R$6)</f>
        <v>#N/A</v>
      </c>
      <c r="BF467" s="102" t="e">
        <f>LOOKUP(V467,dati!$S$4:$T$5)</f>
        <v>#N/A</v>
      </c>
      <c r="BG467" s="102" t="e">
        <f>LOOKUP(W467,dati!$U$4:$V$5)</f>
        <v>#N/A</v>
      </c>
      <c r="BH467" s="102" t="e">
        <f>LOOKUP(X467,dati!$W$4:$X$5)</f>
        <v>#N/A</v>
      </c>
      <c r="BI467" s="102" t="e">
        <f>LOOKUP(Y467,dati!$Y$4:$Z$5)</f>
        <v>#N/A</v>
      </c>
      <c r="BJ467" s="102" t="e">
        <f>LOOKUP(Z467,dati!$AA$4:$AB$6)</f>
        <v>#N/A</v>
      </c>
      <c r="BK467" s="102" t="e">
        <f>LOOKUP(AB467,dati!$AC$4:$AD$6)</f>
        <v>#N/A</v>
      </c>
      <c r="BL467" s="102" t="e">
        <f>LOOKUP(AE467,dati!$AE$4:$AF$5)</f>
        <v>#N/A</v>
      </c>
      <c r="BM467" s="102" t="e">
        <f>LOOKUP(AF467,dati!$AG$4:$AH$5)</f>
        <v>#N/A</v>
      </c>
      <c r="BN467" s="102" t="e">
        <f>LOOKUP(AG467,dati!$AI$4:$AJ$6)</f>
        <v>#N/A</v>
      </c>
      <c r="BO467" s="102" t="e">
        <f>LOOKUP(AI467,dati!$AK$4:$AL$5)</f>
        <v>#N/A</v>
      </c>
      <c r="BP467" s="102" t="e">
        <f>LOOKUP(AJ467,dati!$AM$4:$AN$5)</f>
        <v>#N/A</v>
      </c>
      <c r="BQ467" s="102" t="e">
        <f>LOOKUP(AK467,dati!$AO$4:$AP$6)</f>
        <v>#N/A</v>
      </c>
      <c r="BR467" s="102" t="str">
        <f>IF(AL467="","#N/D",LOOKUP(AL467,dati!$AQ$4:$AR$6))</f>
        <v>#N/D</v>
      </c>
      <c r="BS467" s="102" t="e">
        <f>LOOKUP(AN467,dati!$AS$4:$AT$5)</f>
        <v>#N/A</v>
      </c>
      <c r="BT467" s="102" t="e">
        <f>LOOKUP(AO467,dati!$AU$4:$AV$5)</f>
        <v>#N/A</v>
      </c>
      <c r="BV467" s="102">
        <f>IF(AND(R467="NO",Q467="SI",P467="SI",O467="SI"),dati!$AY$4,0)</f>
        <v>0</v>
      </c>
      <c r="BW467" s="102">
        <f>IF(AND(R467="NO",Q467="SI",P467="NO",O467="SI"),dati!$AY$5,0)</f>
        <v>0</v>
      </c>
      <c r="BX467" s="102">
        <f>IF(AND(R467="NO",Q467="SI",P467="SI",O467="NO"),dati!$AY$5,0)</f>
        <v>0</v>
      </c>
      <c r="BY467" s="102">
        <f>IF(AND(R467="NO",Q467="SI",P467="NO",O467="NO"),dati!$AY$6,0)</f>
        <v>0</v>
      </c>
      <c r="BZ467" s="102">
        <f>IF(AND(R467="NO",Q467="NO"),dati!$AY$7,0)</f>
        <v>0</v>
      </c>
      <c r="CA467" s="102">
        <f>IF(R467="SI",dati!$AY$8,0)</f>
        <v>0</v>
      </c>
      <c r="CC467" s="103" t="str">
        <f t="shared" si="36"/>
        <v xml:space="preserve"> XX XX XX</v>
      </c>
      <c r="CD467" s="104" t="e">
        <f>LOOKUP(CC467,dati!$BC$4:$BD$9)</f>
        <v>#N/A</v>
      </c>
      <c r="CE467" s="105" t="e">
        <f>LOOKUP(L467,dati!BE468:BF486)</f>
        <v>#N/A</v>
      </c>
    </row>
    <row r="468" spans="1:83" ht="30" customHeight="1" x14ac:dyDescent="0.25">
      <c r="A468" s="209">
        <f t="shared" si="33"/>
        <v>465</v>
      </c>
      <c r="B468" s="179"/>
      <c r="C468" s="192"/>
      <c r="D468" s="193"/>
      <c r="E468" s="194"/>
      <c r="F468" s="200"/>
      <c r="G468" s="186"/>
      <c r="H468" s="186"/>
      <c r="I468" s="186"/>
      <c r="J468" s="186"/>
      <c r="K468" s="187" t="str">
        <f>IF(L468="","",LOOKUP(L468,dati!$BE$5:$BF$27))</f>
        <v/>
      </c>
      <c r="L468" s="187"/>
      <c r="M468" s="188"/>
      <c r="N468" s="186"/>
      <c r="O468" s="186" t="s">
        <v>947</v>
      </c>
      <c r="P468" s="186" t="s">
        <v>947</v>
      </c>
      <c r="Q468" s="186" t="s">
        <v>947</v>
      </c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9"/>
      <c r="AI468" s="186"/>
      <c r="AJ468" s="186"/>
      <c r="AK468" s="186"/>
      <c r="AL468" s="186"/>
      <c r="AM468" s="186"/>
      <c r="AN468" s="186"/>
      <c r="AO468" s="186"/>
      <c r="AP468" s="186"/>
      <c r="AQ468" s="186"/>
      <c r="AR468" s="187"/>
      <c r="AS468" s="187"/>
      <c r="AT468" s="187"/>
      <c r="AU468" s="187">
        <f t="shared" si="34"/>
        <v>0</v>
      </c>
      <c r="AV468" s="187" t="e">
        <f>IF(AU468="","",LOOKUP(AU468,dati!$AY$4:$AZ$8))</f>
        <v>#N/A</v>
      </c>
      <c r="AW468" s="190" t="e">
        <f t="shared" si="35"/>
        <v>#N/A</v>
      </c>
      <c r="AX468" s="191"/>
      <c r="AY468" s="191"/>
      <c r="AZ468" s="206"/>
      <c r="BA468" s="102">
        <f>LOOKUP(O468,dati!$I$4:$J$6)</f>
        <v>0</v>
      </c>
      <c r="BB468" s="102">
        <f>LOOKUP(P468,dati!$K$4:$L$6)</f>
        <v>0</v>
      </c>
      <c r="BC468" s="102">
        <f>LOOKUP(Q468,dati!$M$4:$N$6)</f>
        <v>0</v>
      </c>
      <c r="BD468" s="102" t="e">
        <f>LOOKUP(R468,dati!$O$4:$P$6)</f>
        <v>#N/A</v>
      </c>
      <c r="BE468" s="102" t="e">
        <f>LOOKUP(S468,dati!$Q$4:$R$6)</f>
        <v>#N/A</v>
      </c>
      <c r="BF468" s="102" t="e">
        <f>LOOKUP(V468,dati!$S$4:$T$5)</f>
        <v>#N/A</v>
      </c>
      <c r="BG468" s="102" t="e">
        <f>LOOKUP(W468,dati!$U$4:$V$5)</f>
        <v>#N/A</v>
      </c>
      <c r="BH468" s="102" t="e">
        <f>LOOKUP(X468,dati!$W$4:$X$5)</f>
        <v>#N/A</v>
      </c>
      <c r="BI468" s="102" t="e">
        <f>LOOKUP(Y468,dati!$Y$4:$Z$5)</f>
        <v>#N/A</v>
      </c>
      <c r="BJ468" s="102" t="e">
        <f>LOOKUP(Z468,dati!$AA$4:$AB$6)</f>
        <v>#N/A</v>
      </c>
      <c r="BK468" s="102" t="e">
        <f>LOOKUP(AB468,dati!$AC$4:$AD$6)</f>
        <v>#N/A</v>
      </c>
      <c r="BL468" s="102" t="e">
        <f>LOOKUP(AE468,dati!$AE$4:$AF$5)</f>
        <v>#N/A</v>
      </c>
      <c r="BM468" s="102" t="e">
        <f>LOOKUP(AF468,dati!$AG$4:$AH$5)</f>
        <v>#N/A</v>
      </c>
      <c r="BN468" s="102" t="e">
        <f>LOOKUP(AG468,dati!$AI$4:$AJ$6)</f>
        <v>#N/A</v>
      </c>
      <c r="BO468" s="102" t="e">
        <f>LOOKUP(AI468,dati!$AK$4:$AL$5)</f>
        <v>#N/A</v>
      </c>
      <c r="BP468" s="102" t="e">
        <f>LOOKUP(AJ468,dati!$AM$4:$AN$5)</f>
        <v>#N/A</v>
      </c>
      <c r="BQ468" s="102" t="e">
        <f>LOOKUP(AK468,dati!$AO$4:$AP$6)</f>
        <v>#N/A</v>
      </c>
      <c r="BR468" s="102" t="str">
        <f>IF(AL468="","#N/D",LOOKUP(AL468,dati!$AQ$4:$AR$6))</f>
        <v>#N/D</v>
      </c>
      <c r="BS468" s="102" t="e">
        <f>LOOKUP(AN468,dati!$AS$4:$AT$5)</f>
        <v>#N/A</v>
      </c>
      <c r="BT468" s="102" t="e">
        <f>LOOKUP(AO468,dati!$AU$4:$AV$5)</f>
        <v>#N/A</v>
      </c>
      <c r="BV468" s="102">
        <f>IF(AND(R468="NO",Q468="SI",P468="SI",O468="SI"),dati!$AY$4,0)</f>
        <v>0</v>
      </c>
      <c r="BW468" s="102">
        <f>IF(AND(R468="NO",Q468="SI",P468="NO",O468="SI"),dati!$AY$5,0)</f>
        <v>0</v>
      </c>
      <c r="BX468" s="102">
        <f>IF(AND(R468="NO",Q468="SI",P468="SI",O468="NO"),dati!$AY$5,0)</f>
        <v>0</v>
      </c>
      <c r="BY468" s="102">
        <f>IF(AND(R468="NO",Q468="SI",P468="NO",O468="NO"),dati!$AY$6,0)</f>
        <v>0</v>
      </c>
      <c r="BZ468" s="102">
        <f>IF(AND(R468="NO",Q468="NO"),dati!$AY$7,0)</f>
        <v>0</v>
      </c>
      <c r="CA468" s="102">
        <f>IF(R468="SI",dati!$AY$8,0)</f>
        <v>0</v>
      </c>
      <c r="CC468" s="103" t="str">
        <f t="shared" si="36"/>
        <v xml:space="preserve"> XX XX XX</v>
      </c>
      <c r="CD468" s="104" t="e">
        <f>LOOKUP(CC468,dati!$BC$4:$BD$9)</f>
        <v>#N/A</v>
      </c>
      <c r="CE468" s="105" t="e">
        <f>LOOKUP(L468,dati!BE469:BF487)</f>
        <v>#N/A</v>
      </c>
    </row>
    <row r="469" spans="1:83" ht="30" customHeight="1" x14ac:dyDescent="0.25">
      <c r="A469" s="209">
        <f t="shared" si="33"/>
        <v>466</v>
      </c>
      <c r="B469" s="179"/>
      <c r="C469" s="192"/>
      <c r="D469" s="193"/>
      <c r="E469" s="194"/>
      <c r="F469" s="200"/>
      <c r="G469" s="186"/>
      <c r="H469" s="186"/>
      <c r="I469" s="186"/>
      <c r="J469" s="186"/>
      <c r="K469" s="187" t="str">
        <f>IF(L469="","",LOOKUP(L469,dati!$BE$5:$BF$27))</f>
        <v/>
      </c>
      <c r="L469" s="187"/>
      <c r="M469" s="188"/>
      <c r="N469" s="186"/>
      <c r="O469" s="186" t="s">
        <v>947</v>
      </c>
      <c r="P469" s="186" t="s">
        <v>947</v>
      </c>
      <c r="Q469" s="186" t="s">
        <v>947</v>
      </c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9"/>
      <c r="AI469" s="186"/>
      <c r="AJ469" s="186"/>
      <c r="AK469" s="186"/>
      <c r="AL469" s="186"/>
      <c r="AM469" s="186"/>
      <c r="AN469" s="186"/>
      <c r="AO469" s="186"/>
      <c r="AP469" s="186"/>
      <c r="AQ469" s="186"/>
      <c r="AR469" s="187"/>
      <c r="AS469" s="187"/>
      <c r="AT469" s="187"/>
      <c r="AU469" s="187">
        <f t="shared" si="34"/>
        <v>0</v>
      </c>
      <c r="AV469" s="187" t="e">
        <f>IF(AU469="","",LOOKUP(AU469,dati!$AY$4:$AZ$8))</f>
        <v>#N/A</v>
      </c>
      <c r="AW469" s="190" t="e">
        <f t="shared" si="35"/>
        <v>#N/A</v>
      </c>
      <c r="AX469" s="191"/>
      <c r="AY469" s="191"/>
      <c r="AZ469" s="206"/>
      <c r="BA469" s="102">
        <f>LOOKUP(O469,dati!$I$4:$J$6)</f>
        <v>0</v>
      </c>
      <c r="BB469" s="102">
        <f>LOOKUP(P469,dati!$K$4:$L$6)</f>
        <v>0</v>
      </c>
      <c r="BC469" s="102">
        <f>LOOKUP(Q469,dati!$M$4:$N$6)</f>
        <v>0</v>
      </c>
      <c r="BD469" s="102" t="e">
        <f>LOOKUP(R469,dati!$O$4:$P$6)</f>
        <v>#N/A</v>
      </c>
      <c r="BE469" s="102" t="e">
        <f>LOOKUP(S469,dati!$Q$4:$R$6)</f>
        <v>#N/A</v>
      </c>
      <c r="BF469" s="102" t="e">
        <f>LOOKUP(V469,dati!$S$4:$T$5)</f>
        <v>#N/A</v>
      </c>
      <c r="BG469" s="102" t="e">
        <f>LOOKUP(W469,dati!$U$4:$V$5)</f>
        <v>#N/A</v>
      </c>
      <c r="BH469" s="102" t="e">
        <f>LOOKUP(X469,dati!$W$4:$X$5)</f>
        <v>#N/A</v>
      </c>
      <c r="BI469" s="102" t="e">
        <f>LOOKUP(Y469,dati!$Y$4:$Z$5)</f>
        <v>#N/A</v>
      </c>
      <c r="BJ469" s="102" t="e">
        <f>LOOKUP(Z469,dati!$AA$4:$AB$6)</f>
        <v>#N/A</v>
      </c>
      <c r="BK469" s="102" t="e">
        <f>LOOKUP(AB469,dati!$AC$4:$AD$6)</f>
        <v>#N/A</v>
      </c>
      <c r="BL469" s="102" t="e">
        <f>LOOKUP(AE469,dati!$AE$4:$AF$5)</f>
        <v>#N/A</v>
      </c>
      <c r="BM469" s="102" t="e">
        <f>LOOKUP(AF469,dati!$AG$4:$AH$5)</f>
        <v>#N/A</v>
      </c>
      <c r="BN469" s="102" t="e">
        <f>LOOKUP(AG469,dati!$AI$4:$AJ$6)</f>
        <v>#N/A</v>
      </c>
      <c r="BO469" s="102" t="e">
        <f>LOOKUP(AI469,dati!$AK$4:$AL$5)</f>
        <v>#N/A</v>
      </c>
      <c r="BP469" s="102" t="e">
        <f>LOOKUP(AJ469,dati!$AM$4:$AN$5)</f>
        <v>#N/A</v>
      </c>
      <c r="BQ469" s="102" t="e">
        <f>LOOKUP(AK469,dati!$AO$4:$AP$6)</f>
        <v>#N/A</v>
      </c>
      <c r="BR469" s="102" t="str">
        <f>IF(AL469="","#N/D",LOOKUP(AL469,dati!$AQ$4:$AR$6))</f>
        <v>#N/D</v>
      </c>
      <c r="BS469" s="102" t="e">
        <f>LOOKUP(AN469,dati!$AS$4:$AT$5)</f>
        <v>#N/A</v>
      </c>
      <c r="BT469" s="102" t="e">
        <f>LOOKUP(AO469,dati!$AU$4:$AV$5)</f>
        <v>#N/A</v>
      </c>
      <c r="BV469" s="102">
        <f>IF(AND(R469="NO",Q469="SI",P469="SI",O469="SI"),dati!$AY$4,0)</f>
        <v>0</v>
      </c>
      <c r="BW469" s="102">
        <f>IF(AND(R469="NO",Q469="SI",P469="NO",O469="SI"),dati!$AY$5,0)</f>
        <v>0</v>
      </c>
      <c r="BX469" s="102">
        <f>IF(AND(R469="NO",Q469="SI",P469="SI",O469="NO"),dati!$AY$5,0)</f>
        <v>0</v>
      </c>
      <c r="BY469" s="102">
        <f>IF(AND(R469="NO",Q469="SI",P469="NO",O469="NO"),dati!$AY$6,0)</f>
        <v>0</v>
      </c>
      <c r="BZ469" s="102">
        <f>IF(AND(R469="NO",Q469="NO"),dati!$AY$7,0)</f>
        <v>0</v>
      </c>
      <c r="CA469" s="102">
        <f>IF(R469="SI",dati!$AY$8,0)</f>
        <v>0</v>
      </c>
      <c r="CC469" s="103" t="str">
        <f t="shared" si="36"/>
        <v xml:space="preserve"> XX XX XX</v>
      </c>
      <c r="CD469" s="104" t="e">
        <f>LOOKUP(CC469,dati!$BC$4:$BD$9)</f>
        <v>#N/A</v>
      </c>
      <c r="CE469" s="105" t="e">
        <f>LOOKUP(L469,dati!BE470:BF488)</f>
        <v>#N/A</v>
      </c>
    </row>
    <row r="470" spans="1:83" ht="30" customHeight="1" x14ac:dyDescent="0.25">
      <c r="A470" s="209">
        <f t="shared" si="33"/>
        <v>467</v>
      </c>
      <c r="B470" s="179"/>
      <c r="C470" s="192"/>
      <c r="D470" s="193"/>
      <c r="E470" s="194"/>
      <c r="F470" s="200"/>
      <c r="G470" s="186"/>
      <c r="H470" s="186"/>
      <c r="I470" s="186"/>
      <c r="J470" s="186"/>
      <c r="K470" s="187" t="str">
        <f>IF(L470="","",LOOKUP(L470,dati!$BE$5:$BF$27))</f>
        <v/>
      </c>
      <c r="L470" s="187"/>
      <c r="M470" s="188"/>
      <c r="N470" s="186"/>
      <c r="O470" s="186" t="s">
        <v>947</v>
      </c>
      <c r="P470" s="186" t="s">
        <v>947</v>
      </c>
      <c r="Q470" s="186" t="s">
        <v>947</v>
      </c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  <c r="AF470" s="186"/>
      <c r="AG470" s="186"/>
      <c r="AH470" s="189"/>
      <c r="AI470" s="186"/>
      <c r="AJ470" s="186"/>
      <c r="AK470" s="186"/>
      <c r="AL470" s="186"/>
      <c r="AM470" s="186"/>
      <c r="AN470" s="186"/>
      <c r="AO470" s="186"/>
      <c r="AP470" s="186"/>
      <c r="AQ470" s="186"/>
      <c r="AR470" s="187"/>
      <c r="AS470" s="187"/>
      <c r="AT470" s="187"/>
      <c r="AU470" s="187">
        <f t="shared" si="34"/>
        <v>0</v>
      </c>
      <c r="AV470" s="187" t="e">
        <f>IF(AU470="","",LOOKUP(AU470,dati!$AY$4:$AZ$8))</f>
        <v>#N/A</v>
      </c>
      <c r="AW470" s="190" t="e">
        <f t="shared" si="35"/>
        <v>#N/A</v>
      </c>
      <c r="AX470" s="191"/>
      <c r="AY470" s="191"/>
      <c r="AZ470" s="206"/>
      <c r="BA470" s="102">
        <f>LOOKUP(O470,dati!$I$4:$J$6)</f>
        <v>0</v>
      </c>
      <c r="BB470" s="102">
        <f>LOOKUP(P470,dati!$K$4:$L$6)</f>
        <v>0</v>
      </c>
      <c r="BC470" s="102">
        <f>LOOKUP(Q470,dati!$M$4:$N$6)</f>
        <v>0</v>
      </c>
      <c r="BD470" s="102" t="e">
        <f>LOOKUP(R470,dati!$O$4:$P$6)</f>
        <v>#N/A</v>
      </c>
      <c r="BE470" s="102" t="e">
        <f>LOOKUP(S470,dati!$Q$4:$R$6)</f>
        <v>#N/A</v>
      </c>
      <c r="BF470" s="102" t="e">
        <f>LOOKUP(V470,dati!$S$4:$T$5)</f>
        <v>#N/A</v>
      </c>
      <c r="BG470" s="102" t="e">
        <f>LOOKUP(W470,dati!$U$4:$V$5)</f>
        <v>#N/A</v>
      </c>
      <c r="BH470" s="102" t="e">
        <f>LOOKUP(X470,dati!$W$4:$X$5)</f>
        <v>#N/A</v>
      </c>
      <c r="BI470" s="102" t="e">
        <f>LOOKUP(Y470,dati!$Y$4:$Z$5)</f>
        <v>#N/A</v>
      </c>
      <c r="BJ470" s="102" t="e">
        <f>LOOKUP(Z470,dati!$AA$4:$AB$6)</f>
        <v>#N/A</v>
      </c>
      <c r="BK470" s="102" t="e">
        <f>LOOKUP(AB470,dati!$AC$4:$AD$6)</f>
        <v>#N/A</v>
      </c>
      <c r="BL470" s="102" t="e">
        <f>LOOKUP(AE470,dati!$AE$4:$AF$5)</f>
        <v>#N/A</v>
      </c>
      <c r="BM470" s="102" t="e">
        <f>LOOKUP(AF470,dati!$AG$4:$AH$5)</f>
        <v>#N/A</v>
      </c>
      <c r="BN470" s="102" t="e">
        <f>LOOKUP(AG470,dati!$AI$4:$AJ$6)</f>
        <v>#N/A</v>
      </c>
      <c r="BO470" s="102" t="e">
        <f>LOOKUP(AI470,dati!$AK$4:$AL$5)</f>
        <v>#N/A</v>
      </c>
      <c r="BP470" s="102" t="e">
        <f>LOOKUP(AJ470,dati!$AM$4:$AN$5)</f>
        <v>#N/A</v>
      </c>
      <c r="BQ470" s="102" t="e">
        <f>LOOKUP(AK470,dati!$AO$4:$AP$6)</f>
        <v>#N/A</v>
      </c>
      <c r="BR470" s="102" t="str">
        <f>IF(AL470="","#N/D",LOOKUP(AL470,dati!$AQ$4:$AR$6))</f>
        <v>#N/D</v>
      </c>
      <c r="BS470" s="102" t="e">
        <f>LOOKUP(AN470,dati!$AS$4:$AT$5)</f>
        <v>#N/A</v>
      </c>
      <c r="BT470" s="102" t="e">
        <f>LOOKUP(AO470,dati!$AU$4:$AV$5)</f>
        <v>#N/A</v>
      </c>
      <c r="BV470" s="102">
        <f>IF(AND(R470="NO",Q470="SI",P470="SI",O470="SI"),dati!$AY$4,0)</f>
        <v>0</v>
      </c>
      <c r="BW470" s="102">
        <f>IF(AND(R470="NO",Q470="SI",P470="NO",O470="SI"),dati!$AY$5,0)</f>
        <v>0</v>
      </c>
      <c r="BX470" s="102">
        <f>IF(AND(R470="NO",Q470="SI",P470="SI",O470="NO"),dati!$AY$5,0)</f>
        <v>0</v>
      </c>
      <c r="BY470" s="102">
        <f>IF(AND(R470="NO",Q470="SI",P470="NO",O470="NO"),dati!$AY$6,0)</f>
        <v>0</v>
      </c>
      <c r="BZ470" s="102">
        <f>IF(AND(R470="NO",Q470="NO"),dati!$AY$7,0)</f>
        <v>0</v>
      </c>
      <c r="CA470" s="102">
        <f>IF(R470="SI",dati!$AY$8,0)</f>
        <v>0</v>
      </c>
      <c r="CC470" s="103" t="str">
        <f t="shared" si="36"/>
        <v xml:space="preserve"> XX XX XX</v>
      </c>
      <c r="CD470" s="104" t="e">
        <f>LOOKUP(CC470,dati!$BC$4:$BD$9)</f>
        <v>#N/A</v>
      </c>
      <c r="CE470" s="105" t="e">
        <f>LOOKUP(L470,dati!BE471:BF489)</f>
        <v>#N/A</v>
      </c>
    </row>
    <row r="471" spans="1:83" ht="30" customHeight="1" x14ac:dyDescent="0.25">
      <c r="A471" s="209">
        <f t="shared" si="33"/>
        <v>468</v>
      </c>
      <c r="B471" s="179"/>
      <c r="C471" s="192"/>
      <c r="D471" s="193"/>
      <c r="E471" s="194"/>
      <c r="F471" s="200"/>
      <c r="G471" s="186"/>
      <c r="H471" s="186"/>
      <c r="I471" s="186"/>
      <c r="J471" s="186"/>
      <c r="K471" s="187" t="str">
        <f>IF(L471="","",LOOKUP(L471,dati!$BE$5:$BF$27))</f>
        <v/>
      </c>
      <c r="L471" s="187"/>
      <c r="M471" s="188"/>
      <c r="N471" s="186"/>
      <c r="O471" s="186" t="s">
        <v>947</v>
      </c>
      <c r="P471" s="186" t="s">
        <v>947</v>
      </c>
      <c r="Q471" s="186" t="s">
        <v>947</v>
      </c>
      <c r="R471" s="186"/>
      <c r="S471" s="186"/>
      <c r="T471" s="186"/>
      <c r="U471" s="186"/>
      <c r="V471" s="186"/>
      <c r="W471" s="186"/>
      <c r="X471" s="186"/>
      <c r="Y471" s="186"/>
      <c r="Z471" s="186"/>
      <c r="AA471" s="186"/>
      <c r="AB471" s="186"/>
      <c r="AC471" s="186"/>
      <c r="AD471" s="186"/>
      <c r="AE471" s="186"/>
      <c r="AF471" s="186"/>
      <c r="AG471" s="186"/>
      <c r="AH471" s="189"/>
      <c r="AI471" s="186"/>
      <c r="AJ471" s="186"/>
      <c r="AK471" s="186"/>
      <c r="AL471" s="186"/>
      <c r="AM471" s="186"/>
      <c r="AN471" s="186"/>
      <c r="AO471" s="186"/>
      <c r="AP471" s="186"/>
      <c r="AQ471" s="186"/>
      <c r="AR471" s="187"/>
      <c r="AS471" s="187"/>
      <c r="AT471" s="187"/>
      <c r="AU471" s="187">
        <f t="shared" si="34"/>
        <v>0</v>
      </c>
      <c r="AV471" s="187" t="e">
        <f>IF(AU471="","",LOOKUP(AU471,dati!$AY$4:$AZ$8))</f>
        <v>#N/A</v>
      </c>
      <c r="AW471" s="190" t="e">
        <f t="shared" si="35"/>
        <v>#N/A</v>
      </c>
      <c r="AX471" s="191"/>
      <c r="AY471" s="191"/>
      <c r="AZ471" s="206"/>
      <c r="BA471" s="102">
        <f>LOOKUP(O471,dati!$I$4:$J$6)</f>
        <v>0</v>
      </c>
      <c r="BB471" s="102">
        <f>LOOKUP(P471,dati!$K$4:$L$6)</f>
        <v>0</v>
      </c>
      <c r="BC471" s="102">
        <f>LOOKUP(Q471,dati!$M$4:$N$6)</f>
        <v>0</v>
      </c>
      <c r="BD471" s="102" t="e">
        <f>LOOKUP(R471,dati!$O$4:$P$6)</f>
        <v>#N/A</v>
      </c>
      <c r="BE471" s="102" t="e">
        <f>LOOKUP(S471,dati!$Q$4:$R$6)</f>
        <v>#N/A</v>
      </c>
      <c r="BF471" s="102" t="e">
        <f>LOOKUP(V471,dati!$S$4:$T$5)</f>
        <v>#N/A</v>
      </c>
      <c r="BG471" s="102" t="e">
        <f>LOOKUP(W471,dati!$U$4:$V$5)</f>
        <v>#N/A</v>
      </c>
      <c r="BH471" s="102" t="e">
        <f>LOOKUP(X471,dati!$W$4:$X$5)</f>
        <v>#N/A</v>
      </c>
      <c r="BI471" s="102" t="e">
        <f>LOOKUP(Y471,dati!$Y$4:$Z$5)</f>
        <v>#N/A</v>
      </c>
      <c r="BJ471" s="102" t="e">
        <f>LOOKUP(Z471,dati!$AA$4:$AB$6)</f>
        <v>#N/A</v>
      </c>
      <c r="BK471" s="102" t="e">
        <f>LOOKUP(AB471,dati!$AC$4:$AD$6)</f>
        <v>#N/A</v>
      </c>
      <c r="BL471" s="102" t="e">
        <f>LOOKUP(AE471,dati!$AE$4:$AF$5)</f>
        <v>#N/A</v>
      </c>
      <c r="BM471" s="102" t="e">
        <f>LOOKUP(AF471,dati!$AG$4:$AH$5)</f>
        <v>#N/A</v>
      </c>
      <c r="BN471" s="102" t="e">
        <f>LOOKUP(AG471,dati!$AI$4:$AJ$6)</f>
        <v>#N/A</v>
      </c>
      <c r="BO471" s="102" t="e">
        <f>LOOKUP(AI471,dati!$AK$4:$AL$5)</f>
        <v>#N/A</v>
      </c>
      <c r="BP471" s="102" t="e">
        <f>LOOKUP(AJ471,dati!$AM$4:$AN$5)</f>
        <v>#N/A</v>
      </c>
      <c r="BQ471" s="102" t="e">
        <f>LOOKUP(AK471,dati!$AO$4:$AP$6)</f>
        <v>#N/A</v>
      </c>
      <c r="BR471" s="102" t="str">
        <f>IF(AL471="","#N/D",LOOKUP(AL471,dati!$AQ$4:$AR$6))</f>
        <v>#N/D</v>
      </c>
      <c r="BS471" s="102" t="e">
        <f>LOOKUP(AN471,dati!$AS$4:$AT$5)</f>
        <v>#N/A</v>
      </c>
      <c r="BT471" s="102" t="e">
        <f>LOOKUP(AO471,dati!$AU$4:$AV$5)</f>
        <v>#N/A</v>
      </c>
      <c r="BV471" s="102">
        <f>IF(AND(R471="NO",Q471="SI",P471="SI",O471="SI"),dati!$AY$4,0)</f>
        <v>0</v>
      </c>
      <c r="BW471" s="102">
        <f>IF(AND(R471="NO",Q471="SI",P471="NO",O471="SI"),dati!$AY$5,0)</f>
        <v>0</v>
      </c>
      <c r="BX471" s="102">
        <f>IF(AND(R471="NO",Q471="SI",P471="SI",O471="NO"),dati!$AY$5,0)</f>
        <v>0</v>
      </c>
      <c r="BY471" s="102">
        <f>IF(AND(R471="NO",Q471="SI",P471="NO",O471="NO"),dati!$AY$6,0)</f>
        <v>0</v>
      </c>
      <c r="BZ471" s="102">
        <f>IF(AND(R471="NO",Q471="NO"),dati!$AY$7,0)</f>
        <v>0</v>
      </c>
      <c r="CA471" s="102">
        <f>IF(R471="SI",dati!$AY$8,0)</f>
        <v>0</v>
      </c>
      <c r="CC471" s="103" t="str">
        <f t="shared" si="36"/>
        <v xml:space="preserve"> XX XX XX</v>
      </c>
      <c r="CD471" s="104" t="e">
        <f>LOOKUP(CC471,dati!$BC$4:$BD$9)</f>
        <v>#N/A</v>
      </c>
      <c r="CE471" s="105" t="e">
        <f>LOOKUP(L471,dati!BE472:BF490)</f>
        <v>#N/A</v>
      </c>
    </row>
    <row r="472" spans="1:83" ht="30" customHeight="1" x14ac:dyDescent="0.25">
      <c r="A472" s="209">
        <f t="shared" si="33"/>
        <v>469</v>
      </c>
      <c r="B472" s="179"/>
      <c r="C472" s="192"/>
      <c r="D472" s="193"/>
      <c r="E472" s="194"/>
      <c r="F472" s="200"/>
      <c r="G472" s="186"/>
      <c r="H472" s="186"/>
      <c r="I472" s="186"/>
      <c r="J472" s="186"/>
      <c r="K472" s="187" t="str">
        <f>IF(L472="","",LOOKUP(L472,dati!$BE$5:$BF$27))</f>
        <v/>
      </c>
      <c r="L472" s="187"/>
      <c r="M472" s="188"/>
      <c r="N472" s="186"/>
      <c r="O472" s="186" t="s">
        <v>947</v>
      </c>
      <c r="P472" s="186" t="s">
        <v>947</v>
      </c>
      <c r="Q472" s="186" t="s">
        <v>947</v>
      </c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9"/>
      <c r="AI472" s="186"/>
      <c r="AJ472" s="186"/>
      <c r="AK472" s="186"/>
      <c r="AL472" s="186"/>
      <c r="AM472" s="186"/>
      <c r="AN472" s="186"/>
      <c r="AO472" s="186"/>
      <c r="AP472" s="186"/>
      <c r="AQ472" s="186"/>
      <c r="AR472" s="187"/>
      <c r="AS472" s="187"/>
      <c r="AT472" s="187"/>
      <c r="AU472" s="187">
        <f t="shared" si="34"/>
        <v>0</v>
      </c>
      <c r="AV472" s="187" t="e">
        <f>IF(AU472="","",LOOKUP(AU472,dati!$AY$4:$AZ$8))</f>
        <v>#N/A</v>
      </c>
      <c r="AW472" s="190" t="e">
        <f t="shared" si="35"/>
        <v>#N/A</v>
      </c>
      <c r="AX472" s="191"/>
      <c r="AY472" s="191"/>
      <c r="AZ472" s="206"/>
      <c r="BA472" s="102">
        <f>LOOKUP(O472,dati!$I$4:$J$6)</f>
        <v>0</v>
      </c>
      <c r="BB472" s="102">
        <f>LOOKUP(P472,dati!$K$4:$L$6)</f>
        <v>0</v>
      </c>
      <c r="BC472" s="102">
        <f>LOOKUP(Q472,dati!$M$4:$N$6)</f>
        <v>0</v>
      </c>
      <c r="BD472" s="102" t="e">
        <f>LOOKUP(R472,dati!$O$4:$P$6)</f>
        <v>#N/A</v>
      </c>
      <c r="BE472" s="102" t="e">
        <f>LOOKUP(S472,dati!$Q$4:$R$6)</f>
        <v>#N/A</v>
      </c>
      <c r="BF472" s="102" t="e">
        <f>LOOKUP(V472,dati!$S$4:$T$5)</f>
        <v>#N/A</v>
      </c>
      <c r="BG472" s="102" t="e">
        <f>LOOKUP(W472,dati!$U$4:$V$5)</f>
        <v>#N/A</v>
      </c>
      <c r="BH472" s="102" t="e">
        <f>LOOKUP(X472,dati!$W$4:$X$5)</f>
        <v>#N/A</v>
      </c>
      <c r="BI472" s="102" t="e">
        <f>LOOKUP(Y472,dati!$Y$4:$Z$5)</f>
        <v>#N/A</v>
      </c>
      <c r="BJ472" s="102" t="e">
        <f>LOOKUP(Z472,dati!$AA$4:$AB$6)</f>
        <v>#N/A</v>
      </c>
      <c r="BK472" s="102" t="e">
        <f>LOOKUP(AB472,dati!$AC$4:$AD$6)</f>
        <v>#N/A</v>
      </c>
      <c r="BL472" s="102" t="e">
        <f>LOOKUP(AE472,dati!$AE$4:$AF$5)</f>
        <v>#N/A</v>
      </c>
      <c r="BM472" s="102" t="e">
        <f>LOOKUP(AF472,dati!$AG$4:$AH$5)</f>
        <v>#N/A</v>
      </c>
      <c r="BN472" s="102" t="e">
        <f>LOOKUP(AG472,dati!$AI$4:$AJ$6)</f>
        <v>#N/A</v>
      </c>
      <c r="BO472" s="102" t="e">
        <f>LOOKUP(AI472,dati!$AK$4:$AL$5)</f>
        <v>#N/A</v>
      </c>
      <c r="BP472" s="102" t="e">
        <f>LOOKUP(AJ472,dati!$AM$4:$AN$5)</f>
        <v>#N/A</v>
      </c>
      <c r="BQ472" s="102" t="e">
        <f>LOOKUP(AK472,dati!$AO$4:$AP$6)</f>
        <v>#N/A</v>
      </c>
      <c r="BR472" s="102" t="str">
        <f>IF(AL472="","#N/D",LOOKUP(AL472,dati!$AQ$4:$AR$6))</f>
        <v>#N/D</v>
      </c>
      <c r="BS472" s="102" t="e">
        <f>LOOKUP(AN472,dati!$AS$4:$AT$5)</f>
        <v>#N/A</v>
      </c>
      <c r="BT472" s="102" t="e">
        <f>LOOKUP(AO472,dati!$AU$4:$AV$5)</f>
        <v>#N/A</v>
      </c>
      <c r="BV472" s="102">
        <f>IF(AND(R472="NO",Q472="SI",P472="SI",O472="SI"),dati!$AY$4,0)</f>
        <v>0</v>
      </c>
      <c r="BW472" s="102">
        <f>IF(AND(R472="NO",Q472="SI",P472="NO",O472="SI"),dati!$AY$5,0)</f>
        <v>0</v>
      </c>
      <c r="BX472" s="102">
        <f>IF(AND(R472="NO",Q472="SI",P472="SI",O472="NO"),dati!$AY$5,0)</f>
        <v>0</v>
      </c>
      <c r="BY472" s="102">
        <f>IF(AND(R472="NO",Q472="SI",P472="NO",O472="NO"),dati!$AY$6,0)</f>
        <v>0</v>
      </c>
      <c r="BZ472" s="102">
        <f>IF(AND(R472="NO",Q472="NO"),dati!$AY$7,0)</f>
        <v>0</v>
      </c>
      <c r="CA472" s="102">
        <f>IF(R472="SI",dati!$AY$8,0)</f>
        <v>0</v>
      </c>
      <c r="CC472" s="103" t="str">
        <f t="shared" si="36"/>
        <v xml:space="preserve"> XX XX XX</v>
      </c>
      <c r="CD472" s="104" t="e">
        <f>LOOKUP(CC472,dati!$BC$4:$BD$9)</f>
        <v>#N/A</v>
      </c>
      <c r="CE472" s="105" t="e">
        <f>LOOKUP(L472,dati!BE473:BF491)</f>
        <v>#N/A</v>
      </c>
    </row>
    <row r="473" spans="1:83" ht="30" customHeight="1" x14ac:dyDescent="0.25">
      <c r="A473" s="209">
        <f t="shared" si="33"/>
        <v>470</v>
      </c>
      <c r="B473" s="179"/>
      <c r="C473" s="192"/>
      <c r="D473" s="193"/>
      <c r="E473" s="194"/>
      <c r="F473" s="200"/>
      <c r="G473" s="186"/>
      <c r="H473" s="186"/>
      <c r="I473" s="186"/>
      <c r="J473" s="186"/>
      <c r="K473" s="187" t="str">
        <f>IF(L473="","",LOOKUP(L473,dati!$BE$5:$BF$27))</f>
        <v/>
      </c>
      <c r="L473" s="187"/>
      <c r="M473" s="188"/>
      <c r="N473" s="186"/>
      <c r="O473" s="186" t="s">
        <v>947</v>
      </c>
      <c r="P473" s="186" t="s">
        <v>947</v>
      </c>
      <c r="Q473" s="186" t="s">
        <v>947</v>
      </c>
      <c r="R473" s="186"/>
      <c r="S473" s="186"/>
      <c r="T473" s="186"/>
      <c r="U473" s="186"/>
      <c r="V473" s="186"/>
      <c r="W473" s="186"/>
      <c r="X473" s="186"/>
      <c r="Y473" s="186"/>
      <c r="Z473" s="186"/>
      <c r="AA473" s="186"/>
      <c r="AB473" s="186"/>
      <c r="AC473" s="186"/>
      <c r="AD473" s="186"/>
      <c r="AE473" s="186"/>
      <c r="AF473" s="186"/>
      <c r="AG473" s="186"/>
      <c r="AH473" s="189"/>
      <c r="AI473" s="186"/>
      <c r="AJ473" s="186"/>
      <c r="AK473" s="186"/>
      <c r="AL473" s="186"/>
      <c r="AM473" s="186"/>
      <c r="AN473" s="186"/>
      <c r="AO473" s="186"/>
      <c r="AP473" s="186"/>
      <c r="AQ473" s="186"/>
      <c r="AR473" s="187"/>
      <c r="AS473" s="187"/>
      <c r="AT473" s="187"/>
      <c r="AU473" s="187">
        <f t="shared" si="34"/>
        <v>0</v>
      </c>
      <c r="AV473" s="187" t="e">
        <f>IF(AU473="","",LOOKUP(AU473,dati!$AY$4:$AZ$8))</f>
        <v>#N/A</v>
      </c>
      <c r="AW473" s="190" t="e">
        <f t="shared" si="35"/>
        <v>#N/A</v>
      </c>
      <c r="AX473" s="191"/>
      <c r="AY473" s="191"/>
      <c r="AZ473" s="206"/>
      <c r="BA473" s="102">
        <f>LOOKUP(O473,dati!$I$4:$J$6)</f>
        <v>0</v>
      </c>
      <c r="BB473" s="102">
        <f>LOOKUP(P473,dati!$K$4:$L$6)</f>
        <v>0</v>
      </c>
      <c r="BC473" s="102">
        <f>LOOKUP(Q473,dati!$M$4:$N$6)</f>
        <v>0</v>
      </c>
      <c r="BD473" s="102" t="e">
        <f>LOOKUP(R473,dati!$O$4:$P$6)</f>
        <v>#N/A</v>
      </c>
      <c r="BE473" s="102" t="e">
        <f>LOOKUP(S473,dati!$Q$4:$R$6)</f>
        <v>#N/A</v>
      </c>
      <c r="BF473" s="102" t="e">
        <f>LOOKUP(V473,dati!$S$4:$T$5)</f>
        <v>#N/A</v>
      </c>
      <c r="BG473" s="102" t="e">
        <f>LOOKUP(W473,dati!$U$4:$V$5)</f>
        <v>#N/A</v>
      </c>
      <c r="BH473" s="102" t="e">
        <f>LOOKUP(X473,dati!$W$4:$X$5)</f>
        <v>#N/A</v>
      </c>
      <c r="BI473" s="102" t="e">
        <f>LOOKUP(Y473,dati!$Y$4:$Z$5)</f>
        <v>#N/A</v>
      </c>
      <c r="BJ473" s="102" t="e">
        <f>LOOKUP(Z473,dati!$AA$4:$AB$6)</f>
        <v>#N/A</v>
      </c>
      <c r="BK473" s="102" t="e">
        <f>LOOKUP(AB473,dati!$AC$4:$AD$6)</f>
        <v>#N/A</v>
      </c>
      <c r="BL473" s="102" t="e">
        <f>LOOKUP(AE473,dati!$AE$4:$AF$5)</f>
        <v>#N/A</v>
      </c>
      <c r="BM473" s="102" t="e">
        <f>LOOKUP(AF473,dati!$AG$4:$AH$5)</f>
        <v>#N/A</v>
      </c>
      <c r="BN473" s="102" t="e">
        <f>LOOKUP(AG473,dati!$AI$4:$AJ$6)</f>
        <v>#N/A</v>
      </c>
      <c r="BO473" s="102" t="e">
        <f>LOOKUP(AI473,dati!$AK$4:$AL$5)</f>
        <v>#N/A</v>
      </c>
      <c r="BP473" s="102" t="e">
        <f>LOOKUP(AJ473,dati!$AM$4:$AN$5)</f>
        <v>#N/A</v>
      </c>
      <c r="BQ473" s="102" t="e">
        <f>LOOKUP(AK473,dati!$AO$4:$AP$6)</f>
        <v>#N/A</v>
      </c>
      <c r="BR473" s="102" t="str">
        <f>IF(AL473="","#N/D",LOOKUP(AL473,dati!$AQ$4:$AR$6))</f>
        <v>#N/D</v>
      </c>
      <c r="BS473" s="102" t="e">
        <f>LOOKUP(AN473,dati!$AS$4:$AT$5)</f>
        <v>#N/A</v>
      </c>
      <c r="BT473" s="102" t="e">
        <f>LOOKUP(AO473,dati!$AU$4:$AV$5)</f>
        <v>#N/A</v>
      </c>
      <c r="BV473" s="102">
        <f>IF(AND(R473="NO",Q473="SI",P473="SI",O473="SI"),dati!$AY$4,0)</f>
        <v>0</v>
      </c>
      <c r="BW473" s="102">
        <f>IF(AND(R473="NO",Q473="SI",P473="NO",O473="SI"),dati!$AY$5,0)</f>
        <v>0</v>
      </c>
      <c r="BX473" s="102">
        <f>IF(AND(R473="NO",Q473="SI",P473="SI",O473="NO"),dati!$AY$5,0)</f>
        <v>0</v>
      </c>
      <c r="BY473" s="102">
        <f>IF(AND(R473="NO",Q473="SI",P473="NO",O473="NO"),dati!$AY$6,0)</f>
        <v>0</v>
      </c>
      <c r="BZ473" s="102">
        <f>IF(AND(R473="NO",Q473="NO"),dati!$AY$7,0)</f>
        <v>0</v>
      </c>
      <c r="CA473" s="102">
        <f>IF(R473="SI",dati!$AY$8,0)</f>
        <v>0</v>
      </c>
      <c r="CC473" s="103" t="str">
        <f t="shared" si="36"/>
        <v xml:space="preserve"> XX XX XX</v>
      </c>
      <c r="CD473" s="104" t="e">
        <f>LOOKUP(CC473,dati!$BC$4:$BD$9)</f>
        <v>#N/A</v>
      </c>
      <c r="CE473" s="105" t="e">
        <f>LOOKUP(L473,dati!BE474:BF492)</f>
        <v>#N/A</v>
      </c>
    </row>
    <row r="474" spans="1:83" ht="30" customHeight="1" x14ac:dyDescent="0.25">
      <c r="A474" s="209">
        <f t="shared" si="33"/>
        <v>471</v>
      </c>
      <c r="B474" s="179"/>
      <c r="C474" s="192"/>
      <c r="D474" s="193"/>
      <c r="E474" s="194"/>
      <c r="F474" s="200"/>
      <c r="G474" s="186"/>
      <c r="H474" s="186"/>
      <c r="I474" s="186"/>
      <c r="J474" s="186"/>
      <c r="K474" s="187" t="str">
        <f>IF(L474="","",LOOKUP(L474,dati!$BE$5:$BF$27))</f>
        <v/>
      </c>
      <c r="L474" s="187"/>
      <c r="M474" s="188"/>
      <c r="N474" s="186"/>
      <c r="O474" s="186" t="s">
        <v>947</v>
      </c>
      <c r="P474" s="186" t="s">
        <v>947</v>
      </c>
      <c r="Q474" s="186" t="s">
        <v>947</v>
      </c>
      <c r="R474" s="186"/>
      <c r="S474" s="186"/>
      <c r="T474" s="186"/>
      <c r="U474" s="186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  <c r="AF474" s="186"/>
      <c r="AG474" s="186"/>
      <c r="AH474" s="189"/>
      <c r="AI474" s="186"/>
      <c r="AJ474" s="186"/>
      <c r="AK474" s="186"/>
      <c r="AL474" s="186"/>
      <c r="AM474" s="186"/>
      <c r="AN474" s="186"/>
      <c r="AO474" s="186"/>
      <c r="AP474" s="186"/>
      <c r="AQ474" s="186"/>
      <c r="AR474" s="187"/>
      <c r="AS474" s="187"/>
      <c r="AT474" s="187"/>
      <c r="AU474" s="187">
        <f t="shared" si="34"/>
        <v>0</v>
      </c>
      <c r="AV474" s="187" t="e">
        <f>IF(AU474="","",LOOKUP(AU474,dati!$AY$4:$AZ$8))</f>
        <v>#N/A</v>
      </c>
      <c r="AW474" s="190" t="e">
        <f t="shared" si="35"/>
        <v>#N/A</v>
      </c>
      <c r="AX474" s="191"/>
      <c r="AY474" s="191"/>
      <c r="AZ474" s="206"/>
      <c r="BA474" s="102">
        <f>LOOKUP(O474,dati!$I$4:$J$6)</f>
        <v>0</v>
      </c>
      <c r="BB474" s="102">
        <f>LOOKUP(P474,dati!$K$4:$L$6)</f>
        <v>0</v>
      </c>
      <c r="BC474" s="102">
        <f>LOOKUP(Q474,dati!$M$4:$N$6)</f>
        <v>0</v>
      </c>
      <c r="BD474" s="102" t="e">
        <f>LOOKUP(R474,dati!$O$4:$P$6)</f>
        <v>#N/A</v>
      </c>
      <c r="BE474" s="102" t="e">
        <f>LOOKUP(S474,dati!$Q$4:$R$6)</f>
        <v>#N/A</v>
      </c>
      <c r="BF474" s="102" t="e">
        <f>LOOKUP(V474,dati!$S$4:$T$5)</f>
        <v>#N/A</v>
      </c>
      <c r="BG474" s="102" t="e">
        <f>LOOKUP(W474,dati!$U$4:$V$5)</f>
        <v>#N/A</v>
      </c>
      <c r="BH474" s="102" t="e">
        <f>LOOKUP(X474,dati!$W$4:$X$5)</f>
        <v>#N/A</v>
      </c>
      <c r="BI474" s="102" t="e">
        <f>LOOKUP(Y474,dati!$Y$4:$Z$5)</f>
        <v>#N/A</v>
      </c>
      <c r="BJ474" s="102" t="e">
        <f>LOOKUP(Z474,dati!$AA$4:$AB$6)</f>
        <v>#N/A</v>
      </c>
      <c r="BK474" s="102" t="e">
        <f>LOOKUP(AB474,dati!$AC$4:$AD$6)</f>
        <v>#N/A</v>
      </c>
      <c r="BL474" s="102" t="e">
        <f>LOOKUP(AE474,dati!$AE$4:$AF$5)</f>
        <v>#N/A</v>
      </c>
      <c r="BM474" s="102" t="e">
        <f>LOOKUP(AF474,dati!$AG$4:$AH$5)</f>
        <v>#N/A</v>
      </c>
      <c r="BN474" s="102" t="e">
        <f>LOOKUP(AG474,dati!$AI$4:$AJ$6)</f>
        <v>#N/A</v>
      </c>
      <c r="BO474" s="102" t="e">
        <f>LOOKUP(AI474,dati!$AK$4:$AL$5)</f>
        <v>#N/A</v>
      </c>
      <c r="BP474" s="102" t="e">
        <f>LOOKUP(AJ474,dati!$AM$4:$AN$5)</f>
        <v>#N/A</v>
      </c>
      <c r="BQ474" s="102" t="e">
        <f>LOOKUP(AK474,dati!$AO$4:$AP$6)</f>
        <v>#N/A</v>
      </c>
      <c r="BR474" s="102" t="str">
        <f>IF(AL474="","#N/D",LOOKUP(AL474,dati!$AQ$4:$AR$6))</f>
        <v>#N/D</v>
      </c>
      <c r="BS474" s="102" t="e">
        <f>LOOKUP(AN474,dati!$AS$4:$AT$5)</f>
        <v>#N/A</v>
      </c>
      <c r="BT474" s="102" t="e">
        <f>LOOKUP(AO474,dati!$AU$4:$AV$5)</f>
        <v>#N/A</v>
      </c>
      <c r="BV474" s="102">
        <f>IF(AND(R474="NO",Q474="SI",P474="SI",O474="SI"),dati!$AY$4,0)</f>
        <v>0</v>
      </c>
      <c r="BW474" s="102">
        <f>IF(AND(R474="NO",Q474="SI",P474="NO",O474="SI"),dati!$AY$5,0)</f>
        <v>0</v>
      </c>
      <c r="BX474" s="102">
        <f>IF(AND(R474="NO",Q474="SI",P474="SI",O474="NO"),dati!$AY$5,0)</f>
        <v>0</v>
      </c>
      <c r="BY474" s="102">
        <f>IF(AND(R474="NO",Q474="SI",P474="NO",O474="NO"),dati!$AY$6,0)</f>
        <v>0</v>
      </c>
      <c r="BZ474" s="102">
        <f>IF(AND(R474="NO",Q474="NO"),dati!$AY$7,0)</f>
        <v>0</v>
      </c>
      <c r="CA474" s="102">
        <f>IF(R474="SI",dati!$AY$8,0)</f>
        <v>0</v>
      </c>
      <c r="CC474" s="103" t="str">
        <f t="shared" si="36"/>
        <v xml:space="preserve"> XX XX XX</v>
      </c>
      <c r="CD474" s="104" t="e">
        <f>LOOKUP(CC474,dati!$BC$4:$BD$9)</f>
        <v>#N/A</v>
      </c>
      <c r="CE474" s="105" t="e">
        <f>LOOKUP(L474,dati!BE475:BF493)</f>
        <v>#N/A</v>
      </c>
    </row>
    <row r="475" spans="1:83" ht="30" customHeight="1" x14ac:dyDescent="0.25">
      <c r="A475" s="209">
        <f t="shared" si="33"/>
        <v>472</v>
      </c>
      <c r="B475" s="179"/>
      <c r="C475" s="192"/>
      <c r="D475" s="193"/>
      <c r="E475" s="194"/>
      <c r="F475" s="200"/>
      <c r="G475" s="186"/>
      <c r="H475" s="186"/>
      <c r="I475" s="186"/>
      <c r="J475" s="186"/>
      <c r="K475" s="187" t="str">
        <f>IF(L475="","",LOOKUP(L475,dati!$BE$5:$BF$27))</f>
        <v/>
      </c>
      <c r="L475" s="187"/>
      <c r="M475" s="188"/>
      <c r="N475" s="186"/>
      <c r="O475" s="186" t="s">
        <v>947</v>
      </c>
      <c r="P475" s="186" t="s">
        <v>947</v>
      </c>
      <c r="Q475" s="186" t="s">
        <v>947</v>
      </c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9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7"/>
      <c r="AS475" s="187"/>
      <c r="AT475" s="187"/>
      <c r="AU475" s="187">
        <f t="shared" si="34"/>
        <v>0</v>
      </c>
      <c r="AV475" s="187" t="e">
        <f>IF(AU475="","",LOOKUP(AU475,dati!$AY$4:$AZ$8))</f>
        <v>#N/A</v>
      </c>
      <c r="AW475" s="190" t="e">
        <f t="shared" si="35"/>
        <v>#N/A</v>
      </c>
      <c r="AX475" s="191"/>
      <c r="AY475" s="191"/>
      <c r="AZ475" s="206"/>
      <c r="BA475" s="102">
        <f>LOOKUP(O475,dati!$I$4:$J$6)</f>
        <v>0</v>
      </c>
      <c r="BB475" s="102">
        <f>LOOKUP(P475,dati!$K$4:$L$6)</f>
        <v>0</v>
      </c>
      <c r="BC475" s="102">
        <f>LOOKUP(Q475,dati!$M$4:$N$6)</f>
        <v>0</v>
      </c>
      <c r="BD475" s="102" t="e">
        <f>LOOKUP(R475,dati!$O$4:$P$6)</f>
        <v>#N/A</v>
      </c>
      <c r="BE475" s="102" t="e">
        <f>LOOKUP(S475,dati!$Q$4:$R$6)</f>
        <v>#N/A</v>
      </c>
      <c r="BF475" s="102" t="e">
        <f>LOOKUP(V475,dati!$S$4:$T$5)</f>
        <v>#N/A</v>
      </c>
      <c r="BG475" s="102" t="e">
        <f>LOOKUP(W475,dati!$U$4:$V$5)</f>
        <v>#N/A</v>
      </c>
      <c r="BH475" s="102" t="e">
        <f>LOOKUP(X475,dati!$W$4:$X$5)</f>
        <v>#N/A</v>
      </c>
      <c r="BI475" s="102" t="e">
        <f>LOOKUP(Y475,dati!$Y$4:$Z$5)</f>
        <v>#N/A</v>
      </c>
      <c r="BJ475" s="102" t="e">
        <f>LOOKUP(Z475,dati!$AA$4:$AB$6)</f>
        <v>#N/A</v>
      </c>
      <c r="BK475" s="102" t="e">
        <f>LOOKUP(AB475,dati!$AC$4:$AD$6)</f>
        <v>#N/A</v>
      </c>
      <c r="BL475" s="102" t="e">
        <f>LOOKUP(AE475,dati!$AE$4:$AF$5)</f>
        <v>#N/A</v>
      </c>
      <c r="BM475" s="102" t="e">
        <f>LOOKUP(AF475,dati!$AG$4:$AH$5)</f>
        <v>#N/A</v>
      </c>
      <c r="BN475" s="102" t="e">
        <f>LOOKUP(AG475,dati!$AI$4:$AJ$6)</f>
        <v>#N/A</v>
      </c>
      <c r="BO475" s="102" t="e">
        <f>LOOKUP(AI475,dati!$AK$4:$AL$5)</f>
        <v>#N/A</v>
      </c>
      <c r="BP475" s="102" t="e">
        <f>LOOKUP(AJ475,dati!$AM$4:$AN$5)</f>
        <v>#N/A</v>
      </c>
      <c r="BQ475" s="102" t="e">
        <f>LOOKUP(AK475,dati!$AO$4:$AP$6)</f>
        <v>#N/A</v>
      </c>
      <c r="BR475" s="102" t="str">
        <f>IF(AL475="","#N/D",LOOKUP(AL475,dati!$AQ$4:$AR$6))</f>
        <v>#N/D</v>
      </c>
      <c r="BS475" s="102" t="e">
        <f>LOOKUP(AN475,dati!$AS$4:$AT$5)</f>
        <v>#N/A</v>
      </c>
      <c r="BT475" s="102" t="e">
        <f>LOOKUP(AO475,dati!$AU$4:$AV$5)</f>
        <v>#N/A</v>
      </c>
      <c r="BV475" s="102">
        <f>IF(AND(R475="NO",Q475="SI",P475="SI",O475="SI"),dati!$AY$4,0)</f>
        <v>0</v>
      </c>
      <c r="BW475" s="102">
        <f>IF(AND(R475="NO",Q475="SI",P475="NO",O475="SI"),dati!$AY$5,0)</f>
        <v>0</v>
      </c>
      <c r="BX475" s="102">
        <f>IF(AND(R475="NO",Q475="SI",P475="SI",O475="NO"),dati!$AY$5,0)</f>
        <v>0</v>
      </c>
      <c r="BY475" s="102">
        <f>IF(AND(R475="NO",Q475="SI",P475="NO",O475="NO"),dati!$AY$6,0)</f>
        <v>0</v>
      </c>
      <c r="BZ475" s="102">
        <f>IF(AND(R475="NO",Q475="NO"),dati!$AY$7,0)</f>
        <v>0</v>
      </c>
      <c r="CA475" s="102">
        <f>IF(R475="SI",dati!$AY$8,0)</f>
        <v>0</v>
      </c>
      <c r="CC475" s="103" t="str">
        <f t="shared" si="36"/>
        <v xml:space="preserve"> XX XX XX</v>
      </c>
      <c r="CD475" s="104" t="e">
        <f>LOOKUP(CC475,dati!$BC$4:$BD$9)</f>
        <v>#N/A</v>
      </c>
      <c r="CE475" s="105" t="e">
        <f>LOOKUP(L475,dati!BE476:BF494)</f>
        <v>#N/A</v>
      </c>
    </row>
    <row r="476" spans="1:83" ht="30" customHeight="1" x14ac:dyDescent="0.25">
      <c r="A476" s="209">
        <f t="shared" si="33"/>
        <v>473</v>
      </c>
      <c r="B476" s="179"/>
      <c r="C476" s="192"/>
      <c r="D476" s="193"/>
      <c r="E476" s="194"/>
      <c r="F476" s="200"/>
      <c r="G476" s="186"/>
      <c r="H476" s="186"/>
      <c r="I476" s="186"/>
      <c r="J476" s="186"/>
      <c r="K476" s="187" t="str">
        <f>IF(L476="","",LOOKUP(L476,dati!$BE$5:$BF$27))</f>
        <v/>
      </c>
      <c r="L476" s="187"/>
      <c r="M476" s="188"/>
      <c r="N476" s="186"/>
      <c r="O476" s="186" t="s">
        <v>947</v>
      </c>
      <c r="P476" s="186" t="s">
        <v>947</v>
      </c>
      <c r="Q476" s="186" t="s">
        <v>947</v>
      </c>
      <c r="R476" s="186"/>
      <c r="S476" s="186"/>
      <c r="T476" s="186"/>
      <c r="U476" s="186"/>
      <c r="V476" s="186"/>
      <c r="W476" s="186"/>
      <c r="X476" s="186"/>
      <c r="Y476" s="186"/>
      <c r="Z476" s="186"/>
      <c r="AA476" s="186"/>
      <c r="AB476" s="186"/>
      <c r="AC476" s="186"/>
      <c r="AD476" s="186"/>
      <c r="AE476" s="186"/>
      <c r="AF476" s="186"/>
      <c r="AG476" s="186"/>
      <c r="AH476" s="189"/>
      <c r="AI476" s="186"/>
      <c r="AJ476" s="186"/>
      <c r="AK476" s="186"/>
      <c r="AL476" s="186"/>
      <c r="AM476" s="186"/>
      <c r="AN476" s="186"/>
      <c r="AO476" s="186"/>
      <c r="AP476" s="186"/>
      <c r="AQ476" s="186"/>
      <c r="AR476" s="187"/>
      <c r="AS476" s="187"/>
      <c r="AT476" s="187"/>
      <c r="AU476" s="187">
        <f t="shared" si="34"/>
        <v>0</v>
      </c>
      <c r="AV476" s="187" t="e">
        <f>IF(AU476="","",LOOKUP(AU476,dati!$AY$4:$AZ$8))</f>
        <v>#N/A</v>
      </c>
      <c r="AW476" s="190" t="e">
        <f t="shared" si="35"/>
        <v>#N/A</v>
      </c>
      <c r="AX476" s="191"/>
      <c r="AY476" s="191"/>
      <c r="AZ476" s="206"/>
      <c r="BA476" s="102">
        <f>LOOKUP(O476,dati!$I$4:$J$6)</f>
        <v>0</v>
      </c>
      <c r="BB476" s="102">
        <f>LOOKUP(P476,dati!$K$4:$L$6)</f>
        <v>0</v>
      </c>
      <c r="BC476" s="102">
        <f>LOOKUP(Q476,dati!$M$4:$N$6)</f>
        <v>0</v>
      </c>
      <c r="BD476" s="102" t="e">
        <f>LOOKUP(R476,dati!$O$4:$P$6)</f>
        <v>#N/A</v>
      </c>
      <c r="BE476" s="102" t="e">
        <f>LOOKUP(S476,dati!$Q$4:$R$6)</f>
        <v>#N/A</v>
      </c>
      <c r="BF476" s="102" t="e">
        <f>LOOKUP(V476,dati!$S$4:$T$5)</f>
        <v>#N/A</v>
      </c>
      <c r="BG476" s="102" t="e">
        <f>LOOKUP(W476,dati!$U$4:$V$5)</f>
        <v>#N/A</v>
      </c>
      <c r="BH476" s="102" t="e">
        <f>LOOKUP(X476,dati!$W$4:$X$5)</f>
        <v>#N/A</v>
      </c>
      <c r="BI476" s="102" t="e">
        <f>LOOKUP(Y476,dati!$Y$4:$Z$5)</f>
        <v>#N/A</v>
      </c>
      <c r="BJ476" s="102" t="e">
        <f>LOOKUP(Z476,dati!$AA$4:$AB$6)</f>
        <v>#N/A</v>
      </c>
      <c r="BK476" s="102" t="e">
        <f>LOOKUP(AB476,dati!$AC$4:$AD$6)</f>
        <v>#N/A</v>
      </c>
      <c r="BL476" s="102" t="e">
        <f>LOOKUP(AE476,dati!$AE$4:$AF$5)</f>
        <v>#N/A</v>
      </c>
      <c r="BM476" s="102" t="e">
        <f>LOOKUP(AF476,dati!$AG$4:$AH$5)</f>
        <v>#N/A</v>
      </c>
      <c r="BN476" s="102" t="e">
        <f>LOOKUP(AG476,dati!$AI$4:$AJ$6)</f>
        <v>#N/A</v>
      </c>
      <c r="BO476" s="102" t="e">
        <f>LOOKUP(AI476,dati!$AK$4:$AL$5)</f>
        <v>#N/A</v>
      </c>
      <c r="BP476" s="102" t="e">
        <f>LOOKUP(AJ476,dati!$AM$4:$AN$5)</f>
        <v>#N/A</v>
      </c>
      <c r="BQ476" s="102" t="e">
        <f>LOOKUP(AK476,dati!$AO$4:$AP$6)</f>
        <v>#N/A</v>
      </c>
      <c r="BR476" s="102" t="str">
        <f>IF(AL476="","#N/D",LOOKUP(AL476,dati!$AQ$4:$AR$6))</f>
        <v>#N/D</v>
      </c>
      <c r="BS476" s="102" t="e">
        <f>LOOKUP(AN476,dati!$AS$4:$AT$5)</f>
        <v>#N/A</v>
      </c>
      <c r="BT476" s="102" t="e">
        <f>LOOKUP(AO476,dati!$AU$4:$AV$5)</f>
        <v>#N/A</v>
      </c>
      <c r="BV476" s="102">
        <f>IF(AND(R476="NO",Q476="SI",P476="SI",O476="SI"),dati!$AY$4,0)</f>
        <v>0</v>
      </c>
      <c r="BW476" s="102">
        <f>IF(AND(R476="NO",Q476="SI",P476="NO",O476="SI"),dati!$AY$5,0)</f>
        <v>0</v>
      </c>
      <c r="BX476" s="102">
        <f>IF(AND(R476="NO",Q476="SI",P476="SI",O476="NO"),dati!$AY$5,0)</f>
        <v>0</v>
      </c>
      <c r="BY476" s="102">
        <f>IF(AND(R476="NO",Q476="SI",P476="NO",O476="NO"),dati!$AY$6,0)</f>
        <v>0</v>
      </c>
      <c r="BZ476" s="102">
        <f>IF(AND(R476="NO",Q476="NO"),dati!$AY$7,0)</f>
        <v>0</v>
      </c>
      <c r="CA476" s="102">
        <f>IF(R476="SI",dati!$AY$8,0)</f>
        <v>0</v>
      </c>
      <c r="CC476" s="103" t="str">
        <f t="shared" si="36"/>
        <v xml:space="preserve"> XX XX XX</v>
      </c>
      <c r="CD476" s="104" t="e">
        <f>LOOKUP(CC476,dati!$BC$4:$BD$9)</f>
        <v>#N/A</v>
      </c>
      <c r="CE476" s="105" t="e">
        <f>LOOKUP(L476,dati!BE477:BF495)</f>
        <v>#N/A</v>
      </c>
    </row>
    <row r="477" spans="1:83" ht="30" customHeight="1" x14ac:dyDescent="0.25">
      <c r="A477" s="209">
        <f t="shared" si="33"/>
        <v>474</v>
      </c>
      <c r="B477" s="179"/>
      <c r="C477" s="192"/>
      <c r="D477" s="193"/>
      <c r="E477" s="194"/>
      <c r="F477" s="200"/>
      <c r="G477" s="186"/>
      <c r="H477" s="186"/>
      <c r="I477" s="186"/>
      <c r="J477" s="186"/>
      <c r="K477" s="187" t="str">
        <f>IF(L477="","",LOOKUP(L477,dati!$BE$5:$BF$27))</f>
        <v/>
      </c>
      <c r="L477" s="187"/>
      <c r="M477" s="188"/>
      <c r="N477" s="186"/>
      <c r="O477" s="186" t="s">
        <v>947</v>
      </c>
      <c r="P477" s="186" t="s">
        <v>947</v>
      </c>
      <c r="Q477" s="186" t="s">
        <v>947</v>
      </c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9"/>
      <c r="AI477" s="186"/>
      <c r="AJ477" s="186"/>
      <c r="AK477" s="186"/>
      <c r="AL477" s="186"/>
      <c r="AM477" s="186"/>
      <c r="AN477" s="186"/>
      <c r="AO477" s="186"/>
      <c r="AP477" s="186"/>
      <c r="AQ477" s="186"/>
      <c r="AR477" s="187"/>
      <c r="AS477" s="187"/>
      <c r="AT477" s="187"/>
      <c r="AU477" s="187">
        <f t="shared" si="34"/>
        <v>0</v>
      </c>
      <c r="AV477" s="187" t="e">
        <f>IF(AU477="","",LOOKUP(AU477,dati!$AY$4:$AZ$8))</f>
        <v>#N/A</v>
      </c>
      <c r="AW477" s="190" t="e">
        <f t="shared" si="35"/>
        <v>#N/A</v>
      </c>
      <c r="AX477" s="191"/>
      <c r="AY477" s="191"/>
      <c r="AZ477" s="206"/>
      <c r="BA477" s="102">
        <f>LOOKUP(O477,dati!$I$4:$J$6)</f>
        <v>0</v>
      </c>
      <c r="BB477" s="102">
        <f>LOOKUP(P477,dati!$K$4:$L$6)</f>
        <v>0</v>
      </c>
      <c r="BC477" s="102">
        <f>LOOKUP(Q477,dati!$M$4:$N$6)</f>
        <v>0</v>
      </c>
      <c r="BD477" s="102" t="e">
        <f>LOOKUP(R477,dati!$O$4:$P$6)</f>
        <v>#N/A</v>
      </c>
      <c r="BE477" s="102" t="e">
        <f>LOOKUP(S477,dati!$Q$4:$R$6)</f>
        <v>#N/A</v>
      </c>
      <c r="BF477" s="102" t="e">
        <f>LOOKUP(V477,dati!$S$4:$T$5)</f>
        <v>#N/A</v>
      </c>
      <c r="BG477" s="102" t="e">
        <f>LOOKUP(W477,dati!$U$4:$V$5)</f>
        <v>#N/A</v>
      </c>
      <c r="BH477" s="102" t="e">
        <f>LOOKUP(X477,dati!$W$4:$X$5)</f>
        <v>#N/A</v>
      </c>
      <c r="BI477" s="102" t="e">
        <f>LOOKUP(Y477,dati!$Y$4:$Z$5)</f>
        <v>#N/A</v>
      </c>
      <c r="BJ477" s="102" t="e">
        <f>LOOKUP(Z477,dati!$AA$4:$AB$6)</f>
        <v>#N/A</v>
      </c>
      <c r="BK477" s="102" t="e">
        <f>LOOKUP(AB477,dati!$AC$4:$AD$6)</f>
        <v>#N/A</v>
      </c>
      <c r="BL477" s="102" t="e">
        <f>LOOKUP(AE477,dati!$AE$4:$AF$5)</f>
        <v>#N/A</v>
      </c>
      <c r="BM477" s="102" t="e">
        <f>LOOKUP(AF477,dati!$AG$4:$AH$5)</f>
        <v>#N/A</v>
      </c>
      <c r="BN477" s="102" t="e">
        <f>LOOKUP(AG477,dati!$AI$4:$AJ$6)</f>
        <v>#N/A</v>
      </c>
      <c r="BO477" s="102" t="e">
        <f>LOOKUP(AI477,dati!$AK$4:$AL$5)</f>
        <v>#N/A</v>
      </c>
      <c r="BP477" s="102" t="e">
        <f>LOOKUP(AJ477,dati!$AM$4:$AN$5)</f>
        <v>#N/A</v>
      </c>
      <c r="BQ477" s="102" t="e">
        <f>LOOKUP(AK477,dati!$AO$4:$AP$6)</f>
        <v>#N/A</v>
      </c>
      <c r="BR477" s="102" t="str">
        <f>IF(AL477="","#N/D",LOOKUP(AL477,dati!$AQ$4:$AR$6))</f>
        <v>#N/D</v>
      </c>
      <c r="BS477" s="102" t="e">
        <f>LOOKUP(AN477,dati!$AS$4:$AT$5)</f>
        <v>#N/A</v>
      </c>
      <c r="BT477" s="102" t="e">
        <f>LOOKUP(AO477,dati!$AU$4:$AV$5)</f>
        <v>#N/A</v>
      </c>
      <c r="BV477" s="102">
        <f>IF(AND(R477="NO",Q477="SI",P477="SI",O477="SI"),dati!$AY$4,0)</f>
        <v>0</v>
      </c>
      <c r="BW477" s="102">
        <f>IF(AND(R477="NO",Q477="SI",P477="NO",O477="SI"),dati!$AY$5,0)</f>
        <v>0</v>
      </c>
      <c r="BX477" s="102">
        <f>IF(AND(R477="NO",Q477="SI",P477="SI",O477="NO"),dati!$AY$5,0)</f>
        <v>0</v>
      </c>
      <c r="BY477" s="102">
        <f>IF(AND(R477="NO",Q477="SI",P477="NO",O477="NO"),dati!$AY$6,0)</f>
        <v>0</v>
      </c>
      <c r="BZ477" s="102">
        <f>IF(AND(R477="NO",Q477="NO"),dati!$AY$7,0)</f>
        <v>0</v>
      </c>
      <c r="CA477" s="102">
        <f>IF(R477="SI",dati!$AY$8,0)</f>
        <v>0</v>
      </c>
      <c r="CC477" s="103" t="str">
        <f t="shared" si="36"/>
        <v xml:space="preserve"> XX XX XX</v>
      </c>
      <c r="CD477" s="104" t="e">
        <f>LOOKUP(CC477,dati!$BC$4:$BD$9)</f>
        <v>#N/A</v>
      </c>
      <c r="CE477" s="105" t="e">
        <f>LOOKUP(L477,dati!BE478:BF496)</f>
        <v>#N/A</v>
      </c>
    </row>
    <row r="478" spans="1:83" ht="30" customHeight="1" x14ac:dyDescent="0.25">
      <c r="A478" s="209">
        <f t="shared" si="33"/>
        <v>475</v>
      </c>
      <c r="B478" s="179"/>
      <c r="C478" s="192"/>
      <c r="D478" s="193"/>
      <c r="E478" s="194"/>
      <c r="F478" s="200"/>
      <c r="G478" s="186"/>
      <c r="H478" s="186"/>
      <c r="I478" s="186"/>
      <c r="J478" s="186"/>
      <c r="K478" s="187" t="str">
        <f>IF(L478="","",LOOKUP(L478,dati!$BE$5:$BF$27))</f>
        <v/>
      </c>
      <c r="L478" s="187"/>
      <c r="M478" s="188"/>
      <c r="N478" s="186"/>
      <c r="O478" s="186" t="s">
        <v>947</v>
      </c>
      <c r="P478" s="186" t="s">
        <v>947</v>
      </c>
      <c r="Q478" s="186" t="s">
        <v>947</v>
      </c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9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7"/>
      <c r="AS478" s="187"/>
      <c r="AT478" s="187"/>
      <c r="AU478" s="187">
        <f t="shared" si="34"/>
        <v>0</v>
      </c>
      <c r="AV478" s="187" t="e">
        <f>IF(AU478="","",LOOKUP(AU478,dati!$AY$4:$AZ$8))</f>
        <v>#N/A</v>
      </c>
      <c r="AW478" s="190" t="e">
        <f t="shared" si="35"/>
        <v>#N/A</v>
      </c>
      <c r="AX478" s="191"/>
      <c r="AY478" s="191"/>
      <c r="AZ478" s="206"/>
      <c r="BA478" s="102">
        <f>LOOKUP(O478,dati!$I$4:$J$6)</f>
        <v>0</v>
      </c>
      <c r="BB478" s="102">
        <f>LOOKUP(P478,dati!$K$4:$L$6)</f>
        <v>0</v>
      </c>
      <c r="BC478" s="102">
        <f>LOOKUP(Q478,dati!$M$4:$N$6)</f>
        <v>0</v>
      </c>
      <c r="BD478" s="102" t="e">
        <f>LOOKUP(R478,dati!$O$4:$P$6)</f>
        <v>#N/A</v>
      </c>
      <c r="BE478" s="102" t="e">
        <f>LOOKUP(S478,dati!$Q$4:$R$6)</f>
        <v>#N/A</v>
      </c>
      <c r="BF478" s="102" t="e">
        <f>LOOKUP(V478,dati!$S$4:$T$5)</f>
        <v>#N/A</v>
      </c>
      <c r="BG478" s="102" t="e">
        <f>LOOKUP(W478,dati!$U$4:$V$5)</f>
        <v>#N/A</v>
      </c>
      <c r="BH478" s="102" t="e">
        <f>LOOKUP(X478,dati!$W$4:$X$5)</f>
        <v>#N/A</v>
      </c>
      <c r="BI478" s="102" t="e">
        <f>LOOKUP(Y478,dati!$Y$4:$Z$5)</f>
        <v>#N/A</v>
      </c>
      <c r="BJ478" s="102" t="e">
        <f>LOOKUP(Z478,dati!$AA$4:$AB$6)</f>
        <v>#N/A</v>
      </c>
      <c r="BK478" s="102" t="e">
        <f>LOOKUP(AB478,dati!$AC$4:$AD$6)</f>
        <v>#N/A</v>
      </c>
      <c r="BL478" s="102" t="e">
        <f>LOOKUP(AE478,dati!$AE$4:$AF$5)</f>
        <v>#N/A</v>
      </c>
      <c r="BM478" s="102" t="e">
        <f>LOOKUP(AF478,dati!$AG$4:$AH$5)</f>
        <v>#N/A</v>
      </c>
      <c r="BN478" s="102" t="e">
        <f>LOOKUP(AG478,dati!$AI$4:$AJ$6)</f>
        <v>#N/A</v>
      </c>
      <c r="BO478" s="102" t="e">
        <f>LOOKUP(AI478,dati!$AK$4:$AL$5)</f>
        <v>#N/A</v>
      </c>
      <c r="BP478" s="102" t="e">
        <f>LOOKUP(AJ478,dati!$AM$4:$AN$5)</f>
        <v>#N/A</v>
      </c>
      <c r="BQ478" s="102" t="e">
        <f>LOOKUP(AK478,dati!$AO$4:$AP$6)</f>
        <v>#N/A</v>
      </c>
      <c r="BR478" s="102" t="str">
        <f>IF(AL478="","#N/D",LOOKUP(AL478,dati!$AQ$4:$AR$6))</f>
        <v>#N/D</v>
      </c>
      <c r="BS478" s="102" t="e">
        <f>LOOKUP(AN478,dati!$AS$4:$AT$5)</f>
        <v>#N/A</v>
      </c>
      <c r="BT478" s="102" t="e">
        <f>LOOKUP(AO478,dati!$AU$4:$AV$5)</f>
        <v>#N/A</v>
      </c>
      <c r="BV478" s="102">
        <f>IF(AND(R478="NO",Q478="SI",P478="SI",O478="SI"),dati!$AY$4,0)</f>
        <v>0</v>
      </c>
      <c r="BW478" s="102">
        <f>IF(AND(R478="NO",Q478="SI",P478="NO",O478="SI"),dati!$AY$5,0)</f>
        <v>0</v>
      </c>
      <c r="BX478" s="102">
        <f>IF(AND(R478="NO",Q478="SI",P478="SI",O478="NO"),dati!$AY$5,0)</f>
        <v>0</v>
      </c>
      <c r="BY478" s="102">
        <f>IF(AND(R478="NO",Q478="SI",P478="NO",O478="NO"),dati!$AY$6,0)</f>
        <v>0</v>
      </c>
      <c r="BZ478" s="102">
        <f>IF(AND(R478="NO",Q478="NO"),dati!$AY$7,0)</f>
        <v>0</v>
      </c>
      <c r="CA478" s="102">
        <f>IF(R478="SI",dati!$AY$8,0)</f>
        <v>0</v>
      </c>
      <c r="CC478" s="103" t="str">
        <f t="shared" si="36"/>
        <v xml:space="preserve"> XX XX XX</v>
      </c>
      <c r="CD478" s="104" t="e">
        <f>LOOKUP(CC478,dati!$BC$4:$BD$9)</f>
        <v>#N/A</v>
      </c>
      <c r="CE478" s="105" t="e">
        <f>LOOKUP(L478,dati!BE479:BF497)</f>
        <v>#N/A</v>
      </c>
    </row>
    <row r="479" spans="1:83" ht="30" customHeight="1" x14ac:dyDescent="0.25">
      <c r="A479" s="209">
        <f t="shared" si="33"/>
        <v>476</v>
      </c>
      <c r="B479" s="179"/>
      <c r="C479" s="192"/>
      <c r="D479" s="193"/>
      <c r="E479" s="194"/>
      <c r="F479" s="200"/>
      <c r="G479" s="186"/>
      <c r="H479" s="186"/>
      <c r="I479" s="186"/>
      <c r="J479" s="186"/>
      <c r="K479" s="187" t="str">
        <f>IF(L479="","",LOOKUP(L479,dati!$BE$5:$BF$27))</f>
        <v/>
      </c>
      <c r="L479" s="187"/>
      <c r="M479" s="188"/>
      <c r="N479" s="186"/>
      <c r="O479" s="186" t="s">
        <v>947</v>
      </c>
      <c r="P479" s="186" t="s">
        <v>947</v>
      </c>
      <c r="Q479" s="186" t="s">
        <v>947</v>
      </c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  <c r="AF479" s="186"/>
      <c r="AG479" s="186"/>
      <c r="AH479" s="189"/>
      <c r="AI479" s="186"/>
      <c r="AJ479" s="186"/>
      <c r="AK479" s="186"/>
      <c r="AL479" s="186"/>
      <c r="AM479" s="186"/>
      <c r="AN479" s="186"/>
      <c r="AO479" s="186"/>
      <c r="AP479" s="186"/>
      <c r="AQ479" s="186"/>
      <c r="AR479" s="187"/>
      <c r="AS479" s="187"/>
      <c r="AT479" s="187"/>
      <c r="AU479" s="187">
        <f t="shared" si="34"/>
        <v>0</v>
      </c>
      <c r="AV479" s="187" t="e">
        <f>IF(AU479="","",LOOKUP(AU479,dati!$AY$4:$AZ$8))</f>
        <v>#N/A</v>
      </c>
      <c r="AW479" s="190" t="e">
        <f t="shared" si="35"/>
        <v>#N/A</v>
      </c>
      <c r="AX479" s="191"/>
      <c r="AY479" s="191"/>
      <c r="AZ479" s="206"/>
      <c r="BA479" s="102">
        <f>LOOKUP(O479,dati!$I$4:$J$6)</f>
        <v>0</v>
      </c>
      <c r="BB479" s="102">
        <f>LOOKUP(P479,dati!$K$4:$L$6)</f>
        <v>0</v>
      </c>
      <c r="BC479" s="102">
        <f>LOOKUP(Q479,dati!$M$4:$N$6)</f>
        <v>0</v>
      </c>
      <c r="BD479" s="102" t="e">
        <f>LOOKUP(R479,dati!$O$4:$P$6)</f>
        <v>#N/A</v>
      </c>
      <c r="BE479" s="102" t="e">
        <f>LOOKUP(S479,dati!$Q$4:$R$6)</f>
        <v>#N/A</v>
      </c>
      <c r="BF479" s="102" t="e">
        <f>LOOKUP(V479,dati!$S$4:$T$5)</f>
        <v>#N/A</v>
      </c>
      <c r="BG479" s="102" t="e">
        <f>LOOKUP(W479,dati!$U$4:$V$5)</f>
        <v>#N/A</v>
      </c>
      <c r="BH479" s="102" t="e">
        <f>LOOKUP(X479,dati!$W$4:$X$5)</f>
        <v>#N/A</v>
      </c>
      <c r="BI479" s="102" t="e">
        <f>LOOKUP(Y479,dati!$Y$4:$Z$5)</f>
        <v>#N/A</v>
      </c>
      <c r="BJ479" s="102" t="e">
        <f>LOOKUP(Z479,dati!$AA$4:$AB$6)</f>
        <v>#N/A</v>
      </c>
      <c r="BK479" s="102" t="e">
        <f>LOOKUP(AB479,dati!$AC$4:$AD$6)</f>
        <v>#N/A</v>
      </c>
      <c r="BL479" s="102" t="e">
        <f>LOOKUP(AE479,dati!$AE$4:$AF$5)</f>
        <v>#N/A</v>
      </c>
      <c r="BM479" s="102" t="e">
        <f>LOOKUP(AF479,dati!$AG$4:$AH$5)</f>
        <v>#N/A</v>
      </c>
      <c r="BN479" s="102" t="e">
        <f>LOOKUP(AG479,dati!$AI$4:$AJ$6)</f>
        <v>#N/A</v>
      </c>
      <c r="BO479" s="102" t="e">
        <f>LOOKUP(AI479,dati!$AK$4:$AL$5)</f>
        <v>#N/A</v>
      </c>
      <c r="BP479" s="102" t="e">
        <f>LOOKUP(AJ479,dati!$AM$4:$AN$5)</f>
        <v>#N/A</v>
      </c>
      <c r="BQ479" s="102" t="e">
        <f>LOOKUP(AK479,dati!$AO$4:$AP$6)</f>
        <v>#N/A</v>
      </c>
      <c r="BR479" s="102" t="str">
        <f>IF(AL479="","#N/D",LOOKUP(AL479,dati!$AQ$4:$AR$6))</f>
        <v>#N/D</v>
      </c>
      <c r="BS479" s="102" t="e">
        <f>LOOKUP(AN479,dati!$AS$4:$AT$5)</f>
        <v>#N/A</v>
      </c>
      <c r="BT479" s="102" t="e">
        <f>LOOKUP(AO479,dati!$AU$4:$AV$5)</f>
        <v>#N/A</v>
      </c>
      <c r="BV479" s="102">
        <f>IF(AND(R479="NO",Q479="SI",P479="SI",O479="SI"),dati!$AY$4,0)</f>
        <v>0</v>
      </c>
      <c r="BW479" s="102">
        <f>IF(AND(R479="NO",Q479="SI",P479="NO",O479="SI"),dati!$AY$5,0)</f>
        <v>0</v>
      </c>
      <c r="BX479" s="102">
        <f>IF(AND(R479="NO",Q479="SI",P479="SI",O479="NO"),dati!$AY$5,0)</f>
        <v>0</v>
      </c>
      <c r="BY479" s="102">
        <f>IF(AND(R479="NO",Q479="SI",P479="NO",O479="NO"),dati!$AY$6,0)</f>
        <v>0</v>
      </c>
      <c r="BZ479" s="102">
        <f>IF(AND(R479="NO",Q479="NO"),dati!$AY$7,0)</f>
        <v>0</v>
      </c>
      <c r="CA479" s="102">
        <f>IF(R479="SI",dati!$AY$8,0)</f>
        <v>0</v>
      </c>
      <c r="CC479" s="103" t="str">
        <f t="shared" si="36"/>
        <v xml:space="preserve"> XX XX XX</v>
      </c>
      <c r="CD479" s="104" t="e">
        <f>LOOKUP(CC479,dati!$BC$4:$BD$9)</f>
        <v>#N/A</v>
      </c>
      <c r="CE479" s="105" t="e">
        <f>LOOKUP(L479,dati!BE480:BF498)</f>
        <v>#N/A</v>
      </c>
    </row>
    <row r="480" spans="1:83" ht="30" customHeight="1" x14ac:dyDescent="0.25">
      <c r="A480" s="209">
        <f t="shared" si="33"/>
        <v>477</v>
      </c>
      <c r="B480" s="179"/>
      <c r="C480" s="192"/>
      <c r="D480" s="193"/>
      <c r="E480" s="194"/>
      <c r="F480" s="200"/>
      <c r="G480" s="186"/>
      <c r="H480" s="186"/>
      <c r="I480" s="186"/>
      <c r="J480" s="186"/>
      <c r="K480" s="187" t="str">
        <f>IF(L480="","",LOOKUP(L480,dati!$BE$5:$BF$27))</f>
        <v/>
      </c>
      <c r="L480" s="187"/>
      <c r="M480" s="188"/>
      <c r="N480" s="186"/>
      <c r="O480" s="186" t="s">
        <v>947</v>
      </c>
      <c r="P480" s="186" t="s">
        <v>947</v>
      </c>
      <c r="Q480" s="186" t="s">
        <v>947</v>
      </c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  <c r="AF480" s="186"/>
      <c r="AG480" s="186"/>
      <c r="AH480" s="189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7"/>
      <c r="AS480" s="187"/>
      <c r="AT480" s="187"/>
      <c r="AU480" s="187">
        <f t="shared" si="34"/>
        <v>0</v>
      </c>
      <c r="AV480" s="187" t="e">
        <f>IF(AU480="","",LOOKUP(AU480,dati!$AY$4:$AZ$8))</f>
        <v>#N/A</v>
      </c>
      <c r="AW480" s="190" t="e">
        <f t="shared" si="35"/>
        <v>#N/A</v>
      </c>
      <c r="AX480" s="191"/>
      <c r="AY480" s="191"/>
      <c r="AZ480" s="206"/>
      <c r="BA480" s="102">
        <f>LOOKUP(O480,dati!$I$4:$J$6)</f>
        <v>0</v>
      </c>
      <c r="BB480" s="102">
        <f>LOOKUP(P480,dati!$K$4:$L$6)</f>
        <v>0</v>
      </c>
      <c r="BC480" s="102">
        <f>LOOKUP(Q480,dati!$M$4:$N$6)</f>
        <v>0</v>
      </c>
      <c r="BD480" s="102" t="e">
        <f>LOOKUP(R480,dati!$O$4:$P$6)</f>
        <v>#N/A</v>
      </c>
      <c r="BE480" s="102" t="e">
        <f>LOOKUP(S480,dati!$Q$4:$R$6)</f>
        <v>#N/A</v>
      </c>
      <c r="BF480" s="102" t="e">
        <f>LOOKUP(V480,dati!$S$4:$T$5)</f>
        <v>#N/A</v>
      </c>
      <c r="BG480" s="102" t="e">
        <f>LOOKUP(W480,dati!$U$4:$V$5)</f>
        <v>#N/A</v>
      </c>
      <c r="BH480" s="102" t="e">
        <f>LOOKUP(X480,dati!$W$4:$X$5)</f>
        <v>#N/A</v>
      </c>
      <c r="BI480" s="102" t="e">
        <f>LOOKUP(Y480,dati!$Y$4:$Z$5)</f>
        <v>#N/A</v>
      </c>
      <c r="BJ480" s="102" t="e">
        <f>LOOKUP(Z480,dati!$AA$4:$AB$6)</f>
        <v>#N/A</v>
      </c>
      <c r="BK480" s="102" t="e">
        <f>LOOKUP(AB480,dati!$AC$4:$AD$6)</f>
        <v>#N/A</v>
      </c>
      <c r="BL480" s="102" t="e">
        <f>LOOKUP(AE480,dati!$AE$4:$AF$5)</f>
        <v>#N/A</v>
      </c>
      <c r="BM480" s="102" t="e">
        <f>LOOKUP(AF480,dati!$AG$4:$AH$5)</f>
        <v>#N/A</v>
      </c>
      <c r="BN480" s="102" t="e">
        <f>LOOKUP(AG480,dati!$AI$4:$AJ$6)</f>
        <v>#N/A</v>
      </c>
      <c r="BO480" s="102" t="e">
        <f>LOOKUP(AI480,dati!$AK$4:$AL$5)</f>
        <v>#N/A</v>
      </c>
      <c r="BP480" s="102" t="e">
        <f>LOOKUP(AJ480,dati!$AM$4:$AN$5)</f>
        <v>#N/A</v>
      </c>
      <c r="BQ480" s="102" t="e">
        <f>LOOKUP(AK480,dati!$AO$4:$AP$6)</f>
        <v>#N/A</v>
      </c>
      <c r="BR480" s="102" t="str">
        <f>IF(AL480="","#N/D",LOOKUP(AL480,dati!$AQ$4:$AR$6))</f>
        <v>#N/D</v>
      </c>
      <c r="BS480" s="102" t="e">
        <f>LOOKUP(AN480,dati!$AS$4:$AT$5)</f>
        <v>#N/A</v>
      </c>
      <c r="BT480" s="102" t="e">
        <f>LOOKUP(AO480,dati!$AU$4:$AV$5)</f>
        <v>#N/A</v>
      </c>
      <c r="BV480" s="102">
        <f>IF(AND(R480="NO",Q480="SI",P480="SI",O480="SI"),dati!$AY$4,0)</f>
        <v>0</v>
      </c>
      <c r="BW480" s="102">
        <f>IF(AND(R480="NO",Q480="SI",P480="NO",O480="SI"),dati!$AY$5,0)</f>
        <v>0</v>
      </c>
      <c r="BX480" s="102">
        <f>IF(AND(R480="NO",Q480="SI",P480="SI",O480="NO"),dati!$AY$5,0)</f>
        <v>0</v>
      </c>
      <c r="BY480" s="102">
        <f>IF(AND(R480="NO",Q480="SI",P480="NO",O480="NO"),dati!$AY$6,0)</f>
        <v>0</v>
      </c>
      <c r="BZ480" s="102">
        <f>IF(AND(R480="NO",Q480="NO"),dati!$AY$7,0)</f>
        <v>0</v>
      </c>
      <c r="CA480" s="102">
        <f>IF(R480="SI",dati!$AY$8,0)</f>
        <v>0</v>
      </c>
      <c r="CC480" s="103" t="str">
        <f t="shared" si="36"/>
        <v xml:space="preserve"> XX XX XX</v>
      </c>
      <c r="CD480" s="104" t="e">
        <f>LOOKUP(CC480,dati!$BC$4:$BD$9)</f>
        <v>#N/A</v>
      </c>
      <c r="CE480" s="105" t="e">
        <f>LOOKUP(L480,dati!BE481:BF499)</f>
        <v>#N/A</v>
      </c>
    </row>
    <row r="481" spans="1:83" ht="30" customHeight="1" x14ac:dyDescent="0.25">
      <c r="A481" s="209">
        <f t="shared" si="33"/>
        <v>478</v>
      </c>
      <c r="B481" s="179"/>
      <c r="C481" s="192"/>
      <c r="D481" s="193"/>
      <c r="E481" s="194"/>
      <c r="F481" s="200"/>
      <c r="G481" s="186"/>
      <c r="H481" s="186"/>
      <c r="I481" s="186"/>
      <c r="J481" s="186"/>
      <c r="K481" s="187" t="str">
        <f>IF(L481="","",LOOKUP(L481,dati!$BE$5:$BF$27))</f>
        <v/>
      </c>
      <c r="L481" s="187"/>
      <c r="M481" s="188"/>
      <c r="N481" s="186"/>
      <c r="O481" s="186" t="s">
        <v>947</v>
      </c>
      <c r="P481" s="186" t="s">
        <v>947</v>
      </c>
      <c r="Q481" s="186" t="s">
        <v>947</v>
      </c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  <c r="AF481" s="186"/>
      <c r="AG481" s="186"/>
      <c r="AH481" s="189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7"/>
      <c r="AS481" s="187"/>
      <c r="AT481" s="187"/>
      <c r="AU481" s="187">
        <f t="shared" si="34"/>
        <v>0</v>
      </c>
      <c r="AV481" s="187" t="e">
        <f>IF(AU481="","",LOOKUP(AU481,dati!$AY$4:$AZ$8))</f>
        <v>#N/A</v>
      </c>
      <c r="AW481" s="190" t="e">
        <f t="shared" si="35"/>
        <v>#N/A</v>
      </c>
      <c r="AX481" s="191"/>
      <c r="AY481" s="191"/>
      <c r="AZ481" s="206"/>
      <c r="BA481" s="102">
        <f>LOOKUP(O481,dati!$I$4:$J$6)</f>
        <v>0</v>
      </c>
      <c r="BB481" s="102">
        <f>LOOKUP(P481,dati!$K$4:$L$6)</f>
        <v>0</v>
      </c>
      <c r="BC481" s="102">
        <f>LOOKUP(Q481,dati!$M$4:$N$6)</f>
        <v>0</v>
      </c>
      <c r="BD481" s="102" t="e">
        <f>LOOKUP(R481,dati!$O$4:$P$6)</f>
        <v>#N/A</v>
      </c>
      <c r="BE481" s="102" t="e">
        <f>LOOKUP(S481,dati!$Q$4:$R$6)</f>
        <v>#N/A</v>
      </c>
      <c r="BF481" s="102" t="e">
        <f>LOOKUP(V481,dati!$S$4:$T$5)</f>
        <v>#N/A</v>
      </c>
      <c r="BG481" s="102" t="e">
        <f>LOOKUP(W481,dati!$U$4:$V$5)</f>
        <v>#N/A</v>
      </c>
      <c r="BH481" s="102" t="e">
        <f>LOOKUP(X481,dati!$W$4:$X$5)</f>
        <v>#N/A</v>
      </c>
      <c r="BI481" s="102" t="e">
        <f>LOOKUP(Y481,dati!$Y$4:$Z$5)</f>
        <v>#N/A</v>
      </c>
      <c r="BJ481" s="102" t="e">
        <f>LOOKUP(Z481,dati!$AA$4:$AB$6)</f>
        <v>#N/A</v>
      </c>
      <c r="BK481" s="102" t="e">
        <f>LOOKUP(AB481,dati!$AC$4:$AD$6)</f>
        <v>#N/A</v>
      </c>
      <c r="BL481" s="102" t="e">
        <f>LOOKUP(AE481,dati!$AE$4:$AF$5)</f>
        <v>#N/A</v>
      </c>
      <c r="BM481" s="102" t="e">
        <f>LOOKUP(AF481,dati!$AG$4:$AH$5)</f>
        <v>#N/A</v>
      </c>
      <c r="BN481" s="102" t="e">
        <f>LOOKUP(AG481,dati!$AI$4:$AJ$6)</f>
        <v>#N/A</v>
      </c>
      <c r="BO481" s="102" t="e">
        <f>LOOKUP(AI481,dati!$AK$4:$AL$5)</f>
        <v>#N/A</v>
      </c>
      <c r="BP481" s="102" t="e">
        <f>LOOKUP(AJ481,dati!$AM$4:$AN$5)</f>
        <v>#N/A</v>
      </c>
      <c r="BQ481" s="102" t="e">
        <f>LOOKUP(AK481,dati!$AO$4:$AP$6)</f>
        <v>#N/A</v>
      </c>
      <c r="BR481" s="102" t="str">
        <f>IF(AL481="","#N/D",LOOKUP(AL481,dati!$AQ$4:$AR$6))</f>
        <v>#N/D</v>
      </c>
      <c r="BS481" s="102" t="e">
        <f>LOOKUP(AN481,dati!$AS$4:$AT$5)</f>
        <v>#N/A</v>
      </c>
      <c r="BT481" s="102" t="e">
        <f>LOOKUP(AO481,dati!$AU$4:$AV$5)</f>
        <v>#N/A</v>
      </c>
      <c r="BV481" s="102">
        <f>IF(AND(R481="NO",Q481="SI",P481="SI",O481="SI"),dati!$AY$4,0)</f>
        <v>0</v>
      </c>
      <c r="BW481" s="102">
        <f>IF(AND(R481="NO",Q481="SI",P481="NO",O481="SI"),dati!$AY$5,0)</f>
        <v>0</v>
      </c>
      <c r="BX481" s="102">
        <f>IF(AND(R481="NO",Q481="SI",P481="SI",O481="NO"),dati!$AY$5,0)</f>
        <v>0</v>
      </c>
      <c r="BY481" s="102">
        <f>IF(AND(R481="NO",Q481="SI",P481="NO",O481="NO"),dati!$AY$6,0)</f>
        <v>0</v>
      </c>
      <c r="BZ481" s="102">
        <f>IF(AND(R481="NO",Q481="NO"),dati!$AY$7,0)</f>
        <v>0</v>
      </c>
      <c r="CA481" s="102">
        <f>IF(R481="SI",dati!$AY$8,0)</f>
        <v>0</v>
      </c>
      <c r="CC481" s="103" t="str">
        <f t="shared" si="36"/>
        <v xml:space="preserve"> XX XX XX</v>
      </c>
      <c r="CD481" s="104" t="e">
        <f>LOOKUP(CC481,dati!$BC$4:$BD$9)</f>
        <v>#N/A</v>
      </c>
      <c r="CE481" s="105" t="e">
        <f>LOOKUP(L481,dati!BE482:BF500)</f>
        <v>#N/A</v>
      </c>
    </row>
    <row r="482" spans="1:83" ht="30" customHeight="1" x14ac:dyDescent="0.25">
      <c r="A482" s="209">
        <f t="shared" si="33"/>
        <v>479</v>
      </c>
      <c r="B482" s="179"/>
      <c r="C482" s="192"/>
      <c r="D482" s="193"/>
      <c r="E482" s="194"/>
      <c r="F482" s="200"/>
      <c r="G482" s="186"/>
      <c r="H482" s="186"/>
      <c r="I482" s="186"/>
      <c r="J482" s="186"/>
      <c r="K482" s="187" t="str">
        <f>IF(L482="","",LOOKUP(L482,dati!$BE$5:$BF$27))</f>
        <v/>
      </c>
      <c r="L482" s="187"/>
      <c r="M482" s="188"/>
      <c r="N482" s="186"/>
      <c r="O482" s="186" t="s">
        <v>947</v>
      </c>
      <c r="P482" s="186" t="s">
        <v>947</v>
      </c>
      <c r="Q482" s="186" t="s">
        <v>947</v>
      </c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86"/>
      <c r="AC482" s="186"/>
      <c r="AD482" s="186"/>
      <c r="AE482" s="186"/>
      <c r="AF482" s="186"/>
      <c r="AG482" s="186"/>
      <c r="AH482" s="189"/>
      <c r="AI482" s="186"/>
      <c r="AJ482" s="186"/>
      <c r="AK482" s="186"/>
      <c r="AL482" s="186"/>
      <c r="AM482" s="186"/>
      <c r="AN482" s="186"/>
      <c r="AO482" s="186"/>
      <c r="AP482" s="186"/>
      <c r="AQ482" s="186"/>
      <c r="AR482" s="187"/>
      <c r="AS482" s="187"/>
      <c r="AT482" s="187"/>
      <c r="AU482" s="187">
        <f t="shared" si="34"/>
        <v>0</v>
      </c>
      <c r="AV482" s="187" t="e">
        <f>IF(AU482="","",LOOKUP(AU482,dati!$AY$4:$AZ$8))</f>
        <v>#N/A</v>
      </c>
      <c r="AW482" s="190" t="e">
        <f t="shared" si="35"/>
        <v>#N/A</v>
      </c>
      <c r="AX482" s="191"/>
      <c r="AY482" s="191"/>
      <c r="AZ482" s="206"/>
      <c r="BA482" s="102">
        <f>LOOKUP(O482,dati!$I$4:$J$6)</f>
        <v>0</v>
      </c>
      <c r="BB482" s="102">
        <f>LOOKUP(P482,dati!$K$4:$L$6)</f>
        <v>0</v>
      </c>
      <c r="BC482" s="102">
        <f>LOOKUP(Q482,dati!$M$4:$N$6)</f>
        <v>0</v>
      </c>
      <c r="BD482" s="102" t="e">
        <f>LOOKUP(R482,dati!$O$4:$P$6)</f>
        <v>#N/A</v>
      </c>
      <c r="BE482" s="102" t="e">
        <f>LOOKUP(S482,dati!$Q$4:$R$6)</f>
        <v>#N/A</v>
      </c>
      <c r="BF482" s="102" t="e">
        <f>LOOKUP(V482,dati!$S$4:$T$5)</f>
        <v>#N/A</v>
      </c>
      <c r="BG482" s="102" t="e">
        <f>LOOKUP(W482,dati!$U$4:$V$5)</f>
        <v>#N/A</v>
      </c>
      <c r="BH482" s="102" t="e">
        <f>LOOKUP(X482,dati!$W$4:$X$5)</f>
        <v>#N/A</v>
      </c>
      <c r="BI482" s="102" t="e">
        <f>LOOKUP(Y482,dati!$Y$4:$Z$5)</f>
        <v>#N/A</v>
      </c>
      <c r="BJ482" s="102" t="e">
        <f>LOOKUP(Z482,dati!$AA$4:$AB$6)</f>
        <v>#N/A</v>
      </c>
      <c r="BK482" s="102" t="e">
        <f>LOOKUP(AB482,dati!$AC$4:$AD$6)</f>
        <v>#N/A</v>
      </c>
      <c r="BL482" s="102" t="e">
        <f>LOOKUP(AE482,dati!$AE$4:$AF$5)</f>
        <v>#N/A</v>
      </c>
      <c r="BM482" s="102" t="e">
        <f>LOOKUP(AF482,dati!$AG$4:$AH$5)</f>
        <v>#N/A</v>
      </c>
      <c r="BN482" s="102" t="e">
        <f>LOOKUP(AG482,dati!$AI$4:$AJ$6)</f>
        <v>#N/A</v>
      </c>
      <c r="BO482" s="102" t="e">
        <f>LOOKUP(AI482,dati!$AK$4:$AL$5)</f>
        <v>#N/A</v>
      </c>
      <c r="BP482" s="102" t="e">
        <f>LOOKUP(AJ482,dati!$AM$4:$AN$5)</f>
        <v>#N/A</v>
      </c>
      <c r="BQ482" s="102" t="e">
        <f>LOOKUP(AK482,dati!$AO$4:$AP$6)</f>
        <v>#N/A</v>
      </c>
      <c r="BR482" s="102" t="str">
        <f>IF(AL482="","#N/D",LOOKUP(AL482,dati!$AQ$4:$AR$6))</f>
        <v>#N/D</v>
      </c>
      <c r="BS482" s="102" t="e">
        <f>LOOKUP(AN482,dati!$AS$4:$AT$5)</f>
        <v>#N/A</v>
      </c>
      <c r="BT482" s="102" t="e">
        <f>LOOKUP(AO482,dati!$AU$4:$AV$5)</f>
        <v>#N/A</v>
      </c>
      <c r="BV482" s="102">
        <f>IF(AND(R482="NO",Q482="SI",P482="SI",O482="SI"),dati!$AY$4,0)</f>
        <v>0</v>
      </c>
      <c r="BW482" s="102">
        <f>IF(AND(R482="NO",Q482="SI",P482="NO",O482="SI"),dati!$AY$5,0)</f>
        <v>0</v>
      </c>
      <c r="BX482" s="102">
        <f>IF(AND(R482="NO",Q482="SI",P482="SI",O482="NO"),dati!$AY$5,0)</f>
        <v>0</v>
      </c>
      <c r="BY482" s="102">
        <f>IF(AND(R482="NO",Q482="SI",P482="NO",O482="NO"),dati!$AY$6,0)</f>
        <v>0</v>
      </c>
      <c r="BZ482" s="102">
        <f>IF(AND(R482="NO",Q482="NO"),dati!$AY$7,0)</f>
        <v>0</v>
      </c>
      <c r="CA482" s="102">
        <f>IF(R482="SI",dati!$AY$8,0)</f>
        <v>0</v>
      </c>
      <c r="CC482" s="103" t="str">
        <f t="shared" si="36"/>
        <v xml:space="preserve"> XX XX XX</v>
      </c>
      <c r="CD482" s="104" t="e">
        <f>LOOKUP(CC482,dati!$BC$4:$BD$9)</f>
        <v>#N/A</v>
      </c>
      <c r="CE482" s="105" t="e">
        <f>LOOKUP(L482,dati!BE483:BF501)</f>
        <v>#N/A</v>
      </c>
    </row>
    <row r="483" spans="1:83" ht="30" customHeight="1" x14ac:dyDescent="0.25">
      <c r="A483" s="209">
        <f t="shared" si="33"/>
        <v>480</v>
      </c>
      <c r="B483" s="179"/>
      <c r="C483" s="192"/>
      <c r="D483" s="193"/>
      <c r="E483" s="194"/>
      <c r="F483" s="200"/>
      <c r="G483" s="186"/>
      <c r="H483" s="186"/>
      <c r="I483" s="186"/>
      <c r="J483" s="186"/>
      <c r="K483" s="187" t="str">
        <f>IF(L483="","",LOOKUP(L483,dati!$BE$5:$BF$27))</f>
        <v/>
      </c>
      <c r="L483" s="187"/>
      <c r="M483" s="188"/>
      <c r="N483" s="186"/>
      <c r="O483" s="186" t="s">
        <v>947</v>
      </c>
      <c r="P483" s="186" t="s">
        <v>947</v>
      </c>
      <c r="Q483" s="186" t="s">
        <v>947</v>
      </c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86"/>
      <c r="AC483" s="186"/>
      <c r="AD483" s="186"/>
      <c r="AE483" s="186"/>
      <c r="AF483" s="186"/>
      <c r="AG483" s="186"/>
      <c r="AH483" s="189"/>
      <c r="AI483" s="186"/>
      <c r="AJ483" s="186"/>
      <c r="AK483" s="186"/>
      <c r="AL483" s="186"/>
      <c r="AM483" s="186"/>
      <c r="AN483" s="186"/>
      <c r="AO483" s="186"/>
      <c r="AP483" s="186"/>
      <c r="AQ483" s="186"/>
      <c r="AR483" s="187"/>
      <c r="AS483" s="187"/>
      <c r="AT483" s="187"/>
      <c r="AU483" s="187">
        <f t="shared" si="34"/>
        <v>0</v>
      </c>
      <c r="AV483" s="187" t="e">
        <f>IF(AU483="","",LOOKUP(AU483,dati!$AY$4:$AZ$8))</f>
        <v>#N/A</v>
      </c>
      <c r="AW483" s="190" t="e">
        <f t="shared" si="35"/>
        <v>#N/A</v>
      </c>
      <c r="AX483" s="191"/>
      <c r="AY483" s="191"/>
      <c r="AZ483" s="206"/>
      <c r="BA483" s="102">
        <f>LOOKUP(O483,dati!$I$4:$J$6)</f>
        <v>0</v>
      </c>
      <c r="BB483" s="102">
        <f>LOOKUP(P483,dati!$K$4:$L$6)</f>
        <v>0</v>
      </c>
      <c r="BC483" s="102">
        <f>LOOKUP(Q483,dati!$M$4:$N$6)</f>
        <v>0</v>
      </c>
      <c r="BD483" s="102" t="e">
        <f>LOOKUP(R483,dati!$O$4:$P$6)</f>
        <v>#N/A</v>
      </c>
      <c r="BE483" s="102" t="e">
        <f>LOOKUP(S483,dati!$Q$4:$R$6)</f>
        <v>#N/A</v>
      </c>
      <c r="BF483" s="102" t="e">
        <f>LOOKUP(V483,dati!$S$4:$T$5)</f>
        <v>#N/A</v>
      </c>
      <c r="BG483" s="102" t="e">
        <f>LOOKUP(W483,dati!$U$4:$V$5)</f>
        <v>#N/A</v>
      </c>
      <c r="BH483" s="102" t="e">
        <f>LOOKUP(X483,dati!$W$4:$X$5)</f>
        <v>#N/A</v>
      </c>
      <c r="BI483" s="102" t="e">
        <f>LOOKUP(Y483,dati!$Y$4:$Z$5)</f>
        <v>#N/A</v>
      </c>
      <c r="BJ483" s="102" t="e">
        <f>LOOKUP(Z483,dati!$AA$4:$AB$6)</f>
        <v>#N/A</v>
      </c>
      <c r="BK483" s="102" t="e">
        <f>LOOKUP(AB483,dati!$AC$4:$AD$6)</f>
        <v>#N/A</v>
      </c>
      <c r="BL483" s="102" t="e">
        <f>LOOKUP(AE483,dati!$AE$4:$AF$5)</f>
        <v>#N/A</v>
      </c>
      <c r="BM483" s="102" t="e">
        <f>LOOKUP(AF483,dati!$AG$4:$AH$5)</f>
        <v>#N/A</v>
      </c>
      <c r="BN483" s="102" t="e">
        <f>LOOKUP(AG483,dati!$AI$4:$AJ$6)</f>
        <v>#N/A</v>
      </c>
      <c r="BO483" s="102" t="e">
        <f>LOOKUP(AI483,dati!$AK$4:$AL$5)</f>
        <v>#N/A</v>
      </c>
      <c r="BP483" s="102" t="e">
        <f>LOOKUP(AJ483,dati!$AM$4:$AN$5)</f>
        <v>#N/A</v>
      </c>
      <c r="BQ483" s="102" t="e">
        <f>LOOKUP(AK483,dati!$AO$4:$AP$6)</f>
        <v>#N/A</v>
      </c>
      <c r="BR483" s="102" t="str">
        <f>IF(AL483="","#N/D",LOOKUP(AL483,dati!$AQ$4:$AR$6))</f>
        <v>#N/D</v>
      </c>
      <c r="BS483" s="102" t="e">
        <f>LOOKUP(AN483,dati!$AS$4:$AT$5)</f>
        <v>#N/A</v>
      </c>
      <c r="BT483" s="102" t="e">
        <f>LOOKUP(AO483,dati!$AU$4:$AV$5)</f>
        <v>#N/A</v>
      </c>
      <c r="BV483" s="102">
        <f>IF(AND(R483="NO",Q483="SI",P483="SI",O483="SI"),dati!$AY$4,0)</f>
        <v>0</v>
      </c>
      <c r="BW483" s="102">
        <f>IF(AND(R483="NO",Q483="SI",P483="NO",O483="SI"),dati!$AY$5,0)</f>
        <v>0</v>
      </c>
      <c r="BX483" s="102">
        <f>IF(AND(R483="NO",Q483="SI",P483="SI",O483="NO"),dati!$AY$5,0)</f>
        <v>0</v>
      </c>
      <c r="BY483" s="102">
        <f>IF(AND(R483="NO",Q483="SI",P483="NO",O483="NO"),dati!$AY$6,0)</f>
        <v>0</v>
      </c>
      <c r="BZ483" s="102">
        <f>IF(AND(R483="NO",Q483="NO"),dati!$AY$7,0)</f>
        <v>0</v>
      </c>
      <c r="CA483" s="102">
        <f>IF(R483="SI",dati!$AY$8,0)</f>
        <v>0</v>
      </c>
      <c r="CC483" s="103" t="str">
        <f t="shared" si="36"/>
        <v xml:space="preserve"> XX XX XX</v>
      </c>
      <c r="CD483" s="104" t="e">
        <f>LOOKUP(CC483,dati!$BC$4:$BD$9)</f>
        <v>#N/A</v>
      </c>
      <c r="CE483" s="105" t="e">
        <f>LOOKUP(L483,dati!BE484:BF502)</f>
        <v>#N/A</v>
      </c>
    </row>
    <row r="484" spans="1:83" ht="30" customHeight="1" x14ac:dyDescent="0.25">
      <c r="A484" s="209">
        <f t="shared" si="33"/>
        <v>481</v>
      </c>
      <c r="B484" s="179"/>
      <c r="C484" s="192"/>
      <c r="D484" s="193"/>
      <c r="E484" s="194"/>
      <c r="F484" s="200"/>
      <c r="G484" s="186"/>
      <c r="H484" s="186"/>
      <c r="I484" s="186"/>
      <c r="J484" s="186"/>
      <c r="K484" s="187" t="str">
        <f>IF(L484="","",LOOKUP(L484,dati!$BE$5:$BF$27))</f>
        <v/>
      </c>
      <c r="L484" s="187"/>
      <c r="M484" s="188"/>
      <c r="N484" s="186"/>
      <c r="O484" s="186" t="s">
        <v>947</v>
      </c>
      <c r="P484" s="186" t="s">
        <v>947</v>
      </c>
      <c r="Q484" s="186" t="s">
        <v>947</v>
      </c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  <c r="AB484" s="186"/>
      <c r="AC484" s="186"/>
      <c r="AD484" s="186"/>
      <c r="AE484" s="186"/>
      <c r="AF484" s="186"/>
      <c r="AG484" s="186"/>
      <c r="AH484" s="189"/>
      <c r="AI484" s="186"/>
      <c r="AJ484" s="186"/>
      <c r="AK484" s="186"/>
      <c r="AL484" s="186"/>
      <c r="AM484" s="186"/>
      <c r="AN484" s="186"/>
      <c r="AO484" s="186"/>
      <c r="AP484" s="186"/>
      <c r="AQ484" s="186"/>
      <c r="AR484" s="187"/>
      <c r="AS484" s="187"/>
      <c r="AT484" s="187"/>
      <c r="AU484" s="187">
        <f t="shared" si="34"/>
        <v>0</v>
      </c>
      <c r="AV484" s="187" t="e">
        <f>IF(AU484="","",LOOKUP(AU484,dati!$AY$4:$AZ$8))</f>
        <v>#N/A</v>
      </c>
      <c r="AW484" s="190" t="e">
        <f t="shared" si="35"/>
        <v>#N/A</v>
      </c>
      <c r="AX484" s="191"/>
      <c r="AY484" s="191"/>
      <c r="AZ484" s="206"/>
      <c r="BA484" s="102">
        <f>LOOKUP(O484,dati!$I$4:$J$6)</f>
        <v>0</v>
      </c>
      <c r="BB484" s="102">
        <f>LOOKUP(P484,dati!$K$4:$L$6)</f>
        <v>0</v>
      </c>
      <c r="BC484" s="102">
        <f>LOOKUP(Q484,dati!$M$4:$N$6)</f>
        <v>0</v>
      </c>
      <c r="BD484" s="102" t="e">
        <f>LOOKUP(R484,dati!$O$4:$P$6)</f>
        <v>#N/A</v>
      </c>
      <c r="BE484" s="102" t="e">
        <f>LOOKUP(S484,dati!$Q$4:$R$6)</f>
        <v>#N/A</v>
      </c>
      <c r="BF484" s="102" t="e">
        <f>LOOKUP(V484,dati!$S$4:$T$5)</f>
        <v>#N/A</v>
      </c>
      <c r="BG484" s="102" t="e">
        <f>LOOKUP(W484,dati!$U$4:$V$5)</f>
        <v>#N/A</v>
      </c>
      <c r="BH484" s="102" t="e">
        <f>LOOKUP(X484,dati!$W$4:$X$5)</f>
        <v>#N/A</v>
      </c>
      <c r="BI484" s="102" t="e">
        <f>LOOKUP(Y484,dati!$Y$4:$Z$5)</f>
        <v>#N/A</v>
      </c>
      <c r="BJ484" s="102" t="e">
        <f>LOOKUP(Z484,dati!$AA$4:$AB$6)</f>
        <v>#N/A</v>
      </c>
      <c r="BK484" s="102" t="e">
        <f>LOOKUP(AB484,dati!$AC$4:$AD$6)</f>
        <v>#N/A</v>
      </c>
      <c r="BL484" s="102" t="e">
        <f>LOOKUP(AE484,dati!$AE$4:$AF$5)</f>
        <v>#N/A</v>
      </c>
      <c r="BM484" s="102" t="e">
        <f>LOOKUP(AF484,dati!$AG$4:$AH$5)</f>
        <v>#N/A</v>
      </c>
      <c r="BN484" s="102" t="e">
        <f>LOOKUP(AG484,dati!$AI$4:$AJ$6)</f>
        <v>#N/A</v>
      </c>
      <c r="BO484" s="102" t="e">
        <f>LOOKUP(AI484,dati!$AK$4:$AL$5)</f>
        <v>#N/A</v>
      </c>
      <c r="BP484" s="102" t="e">
        <f>LOOKUP(AJ484,dati!$AM$4:$AN$5)</f>
        <v>#N/A</v>
      </c>
      <c r="BQ484" s="102" t="e">
        <f>LOOKUP(AK484,dati!$AO$4:$AP$6)</f>
        <v>#N/A</v>
      </c>
      <c r="BR484" s="102" t="str">
        <f>IF(AL484="","#N/D",LOOKUP(AL484,dati!$AQ$4:$AR$6))</f>
        <v>#N/D</v>
      </c>
      <c r="BS484" s="102" t="e">
        <f>LOOKUP(AN484,dati!$AS$4:$AT$5)</f>
        <v>#N/A</v>
      </c>
      <c r="BT484" s="102" t="e">
        <f>LOOKUP(AO484,dati!$AU$4:$AV$5)</f>
        <v>#N/A</v>
      </c>
      <c r="BV484" s="102">
        <f>IF(AND(R484="NO",Q484="SI",P484="SI",O484="SI"),dati!$AY$4,0)</f>
        <v>0</v>
      </c>
      <c r="BW484" s="102">
        <f>IF(AND(R484="NO",Q484="SI",P484="NO",O484="SI"),dati!$AY$5,0)</f>
        <v>0</v>
      </c>
      <c r="BX484" s="102">
        <f>IF(AND(R484="NO",Q484="SI",P484="SI",O484="NO"),dati!$AY$5,0)</f>
        <v>0</v>
      </c>
      <c r="BY484" s="102">
        <f>IF(AND(R484="NO",Q484="SI",P484="NO",O484="NO"),dati!$AY$6,0)</f>
        <v>0</v>
      </c>
      <c r="BZ484" s="102">
        <f>IF(AND(R484="NO",Q484="NO"),dati!$AY$7,0)</f>
        <v>0</v>
      </c>
      <c r="CA484" s="102">
        <f>IF(R484="SI",dati!$AY$8,0)</f>
        <v>0</v>
      </c>
      <c r="CC484" s="103" t="str">
        <f t="shared" si="36"/>
        <v xml:space="preserve"> XX XX XX</v>
      </c>
      <c r="CD484" s="104" t="e">
        <f>LOOKUP(CC484,dati!$BC$4:$BD$9)</f>
        <v>#N/A</v>
      </c>
      <c r="CE484" s="105" t="e">
        <f>LOOKUP(L484,dati!BE485:BF503)</f>
        <v>#N/A</v>
      </c>
    </row>
    <row r="485" spans="1:83" ht="30" customHeight="1" x14ac:dyDescent="0.25">
      <c r="A485" s="209">
        <f t="shared" si="33"/>
        <v>482</v>
      </c>
      <c r="B485" s="179"/>
      <c r="C485" s="192"/>
      <c r="D485" s="193"/>
      <c r="E485" s="194"/>
      <c r="F485" s="200"/>
      <c r="G485" s="186"/>
      <c r="H485" s="186"/>
      <c r="I485" s="186"/>
      <c r="J485" s="186"/>
      <c r="K485" s="187" t="str">
        <f>IF(L485="","",LOOKUP(L485,dati!$BE$5:$BF$27))</f>
        <v/>
      </c>
      <c r="L485" s="187"/>
      <c r="M485" s="188"/>
      <c r="N485" s="186"/>
      <c r="O485" s="186" t="s">
        <v>947</v>
      </c>
      <c r="P485" s="186" t="s">
        <v>947</v>
      </c>
      <c r="Q485" s="186" t="s">
        <v>947</v>
      </c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  <c r="AB485" s="186"/>
      <c r="AC485" s="186"/>
      <c r="AD485" s="186"/>
      <c r="AE485" s="186"/>
      <c r="AF485" s="186"/>
      <c r="AG485" s="186"/>
      <c r="AH485" s="189"/>
      <c r="AI485" s="186"/>
      <c r="AJ485" s="186"/>
      <c r="AK485" s="186"/>
      <c r="AL485" s="186"/>
      <c r="AM485" s="186"/>
      <c r="AN485" s="186"/>
      <c r="AO485" s="186"/>
      <c r="AP485" s="186"/>
      <c r="AQ485" s="186"/>
      <c r="AR485" s="187"/>
      <c r="AS485" s="187"/>
      <c r="AT485" s="187"/>
      <c r="AU485" s="187">
        <f t="shared" si="34"/>
        <v>0</v>
      </c>
      <c r="AV485" s="187" t="e">
        <f>IF(AU485="","",LOOKUP(AU485,dati!$AY$4:$AZ$8))</f>
        <v>#N/A</v>
      </c>
      <c r="AW485" s="190" t="e">
        <f t="shared" si="35"/>
        <v>#N/A</v>
      </c>
      <c r="AX485" s="191"/>
      <c r="AY485" s="191"/>
      <c r="AZ485" s="206"/>
      <c r="BA485" s="102">
        <f>LOOKUP(O485,dati!$I$4:$J$6)</f>
        <v>0</v>
      </c>
      <c r="BB485" s="102">
        <f>LOOKUP(P485,dati!$K$4:$L$6)</f>
        <v>0</v>
      </c>
      <c r="BC485" s="102">
        <f>LOOKUP(Q485,dati!$M$4:$N$6)</f>
        <v>0</v>
      </c>
      <c r="BD485" s="102" t="e">
        <f>LOOKUP(R485,dati!$O$4:$P$6)</f>
        <v>#N/A</v>
      </c>
      <c r="BE485" s="102" t="e">
        <f>LOOKUP(S485,dati!$Q$4:$R$6)</f>
        <v>#N/A</v>
      </c>
      <c r="BF485" s="102" t="e">
        <f>LOOKUP(V485,dati!$S$4:$T$5)</f>
        <v>#N/A</v>
      </c>
      <c r="BG485" s="102" t="e">
        <f>LOOKUP(W485,dati!$U$4:$V$5)</f>
        <v>#N/A</v>
      </c>
      <c r="BH485" s="102" t="e">
        <f>LOOKUP(X485,dati!$W$4:$X$5)</f>
        <v>#N/A</v>
      </c>
      <c r="BI485" s="102" t="e">
        <f>LOOKUP(Y485,dati!$Y$4:$Z$5)</f>
        <v>#N/A</v>
      </c>
      <c r="BJ485" s="102" t="e">
        <f>LOOKUP(Z485,dati!$AA$4:$AB$6)</f>
        <v>#N/A</v>
      </c>
      <c r="BK485" s="102" t="e">
        <f>LOOKUP(AB485,dati!$AC$4:$AD$6)</f>
        <v>#N/A</v>
      </c>
      <c r="BL485" s="102" t="e">
        <f>LOOKUP(AE485,dati!$AE$4:$AF$5)</f>
        <v>#N/A</v>
      </c>
      <c r="BM485" s="102" t="e">
        <f>LOOKUP(AF485,dati!$AG$4:$AH$5)</f>
        <v>#N/A</v>
      </c>
      <c r="BN485" s="102" t="e">
        <f>LOOKUP(AG485,dati!$AI$4:$AJ$6)</f>
        <v>#N/A</v>
      </c>
      <c r="BO485" s="102" t="e">
        <f>LOOKUP(AI485,dati!$AK$4:$AL$5)</f>
        <v>#N/A</v>
      </c>
      <c r="BP485" s="102" t="e">
        <f>LOOKUP(AJ485,dati!$AM$4:$AN$5)</f>
        <v>#N/A</v>
      </c>
      <c r="BQ485" s="102" t="e">
        <f>LOOKUP(AK485,dati!$AO$4:$AP$6)</f>
        <v>#N/A</v>
      </c>
      <c r="BR485" s="102" t="str">
        <f>IF(AL485="","#N/D",LOOKUP(AL485,dati!$AQ$4:$AR$6))</f>
        <v>#N/D</v>
      </c>
      <c r="BS485" s="102" t="e">
        <f>LOOKUP(AN485,dati!$AS$4:$AT$5)</f>
        <v>#N/A</v>
      </c>
      <c r="BT485" s="102" t="e">
        <f>LOOKUP(AO485,dati!$AU$4:$AV$5)</f>
        <v>#N/A</v>
      </c>
      <c r="BV485" s="102">
        <f>IF(AND(R485="NO",Q485="SI",P485="SI",O485="SI"),dati!$AY$4,0)</f>
        <v>0</v>
      </c>
      <c r="BW485" s="102">
        <f>IF(AND(R485="NO",Q485="SI",P485="NO",O485="SI"),dati!$AY$5,0)</f>
        <v>0</v>
      </c>
      <c r="BX485" s="102">
        <f>IF(AND(R485="NO",Q485="SI",P485="SI",O485="NO"),dati!$AY$5,0)</f>
        <v>0</v>
      </c>
      <c r="BY485" s="102">
        <f>IF(AND(R485="NO",Q485="SI",P485="NO",O485="NO"),dati!$AY$6,0)</f>
        <v>0</v>
      </c>
      <c r="BZ485" s="102">
        <f>IF(AND(R485="NO",Q485="NO"),dati!$AY$7,0)</f>
        <v>0</v>
      </c>
      <c r="CA485" s="102">
        <f>IF(R485="SI",dati!$AY$8,0)</f>
        <v>0</v>
      </c>
      <c r="CC485" s="103" t="str">
        <f t="shared" si="36"/>
        <v xml:space="preserve"> XX XX XX</v>
      </c>
      <c r="CD485" s="104" t="e">
        <f>LOOKUP(CC485,dati!$BC$4:$BD$9)</f>
        <v>#N/A</v>
      </c>
      <c r="CE485" s="105" t="e">
        <f>LOOKUP(L485,dati!BE486:BF504)</f>
        <v>#N/A</v>
      </c>
    </row>
    <row r="486" spans="1:83" ht="30" customHeight="1" x14ac:dyDescent="0.25">
      <c r="A486" s="209">
        <f t="shared" si="33"/>
        <v>483</v>
      </c>
      <c r="B486" s="179"/>
      <c r="C486" s="192"/>
      <c r="D486" s="193"/>
      <c r="E486" s="194"/>
      <c r="F486" s="200"/>
      <c r="G486" s="186"/>
      <c r="H486" s="186"/>
      <c r="I486" s="186"/>
      <c r="J486" s="186"/>
      <c r="K486" s="187" t="str">
        <f>IF(L486="","",LOOKUP(L486,dati!$BE$5:$BF$27))</f>
        <v/>
      </c>
      <c r="L486" s="187"/>
      <c r="M486" s="188"/>
      <c r="N486" s="186"/>
      <c r="O486" s="186" t="s">
        <v>947</v>
      </c>
      <c r="P486" s="186" t="s">
        <v>947</v>
      </c>
      <c r="Q486" s="186" t="s">
        <v>947</v>
      </c>
      <c r="R486" s="186"/>
      <c r="S486" s="186"/>
      <c r="T486" s="186"/>
      <c r="U486" s="186"/>
      <c r="V486" s="186"/>
      <c r="W486" s="186"/>
      <c r="X486" s="186"/>
      <c r="Y486" s="186"/>
      <c r="Z486" s="186"/>
      <c r="AA486" s="186"/>
      <c r="AB486" s="186"/>
      <c r="AC486" s="186"/>
      <c r="AD486" s="186"/>
      <c r="AE486" s="186"/>
      <c r="AF486" s="186"/>
      <c r="AG486" s="186"/>
      <c r="AH486" s="189"/>
      <c r="AI486" s="186"/>
      <c r="AJ486" s="186"/>
      <c r="AK486" s="186"/>
      <c r="AL486" s="186"/>
      <c r="AM486" s="186"/>
      <c r="AN486" s="186"/>
      <c r="AO486" s="186"/>
      <c r="AP486" s="186"/>
      <c r="AQ486" s="186"/>
      <c r="AR486" s="187"/>
      <c r="AS486" s="187"/>
      <c r="AT486" s="187"/>
      <c r="AU486" s="187">
        <f t="shared" si="34"/>
        <v>0</v>
      </c>
      <c r="AV486" s="187" t="e">
        <f>IF(AU486="","",LOOKUP(AU486,dati!$AY$4:$AZ$8))</f>
        <v>#N/A</v>
      </c>
      <c r="AW486" s="190" t="e">
        <f t="shared" si="35"/>
        <v>#N/A</v>
      </c>
      <c r="AX486" s="191"/>
      <c r="AY486" s="191"/>
      <c r="AZ486" s="206"/>
      <c r="BA486" s="102">
        <f>LOOKUP(O486,dati!$I$4:$J$6)</f>
        <v>0</v>
      </c>
      <c r="BB486" s="102">
        <f>LOOKUP(P486,dati!$K$4:$L$6)</f>
        <v>0</v>
      </c>
      <c r="BC486" s="102">
        <f>LOOKUP(Q486,dati!$M$4:$N$6)</f>
        <v>0</v>
      </c>
      <c r="BD486" s="102" t="e">
        <f>LOOKUP(R486,dati!$O$4:$P$6)</f>
        <v>#N/A</v>
      </c>
      <c r="BE486" s="102" t="e">
        <f>LOOKUP(S486,dati!$Q$4:$R$6)</f>
        <v>#N/A</v>
      </c>
      <c r="BF486" s="102" t="e">
        <f>LOOKUP(V486,dati!$S$4:$T$5)</f>
        <v>#N/A</v>
      </c>
      <c r="BG486" s="102" t="e">
        <f>LOOKUP(W486,dati!$U$4:$V$5)</f>
        <v>#N/A</v>
      </c>
      <c r="BH486" s="102" t="e">
        <f>LOOKUP(X486,dati!$W$4:$X$5)</f>
        <v>#N/A</v>
      </c>
      <c r="BI486" s="102" t="e">
        <f>LOOKUP(Y486,dati!$Y$4:$Z$5)</f>
        <v>#N/A</v>
      </c>
      <c r="BJ486" s="102" t="e">
        <f>LOOKUP(Z486,dati!$AA$4:$AB$6)</f>
        <v>#N/A</v>
      </c>
      <c r="BK486" s="102" t="e">
        <f>LOOKUP(AB486,dati!$AC$4:$AD$6)</f>
        <v>#N/A</v>
      </c>
      <c r="BL486" s="102" t="e">
        <f>LOOKUP(AE486,dati!$AE$4:$AF$5)</f>
        <v>#N/A</v>
      </c>
      <c r="BM486" s="102" t="e">
        <f>LOOKUP(AF486,dati!$AG$4:$AH$5)</f>
        <v>#N/A</v>
      </c>
      <c r="BN486" s="102" t="e">
        <f>LOOKUP(AG486,dati!$AI$4:$AJ$6)</f>
        <v>#N/A</v>
      </c>
      <c r="BO486" s="102" t="e">
        <f>LOOKUP(AI486,dati!$AK$4:$AL$5)</f>
        <v>#N/A</v>
      </c>
      <c r="BP486" s="102" t="e">
        <f>LOOKUP(AJ486,dati!$AM$4:$AN$5)</f>
        <v>#N/A</v>
      </c>
      <c r="BQ486" s="102" t="e">
        <f>LOOKUP(AK486,dati!$AO$4:$AP$6)</f>
        <v>#N/A</v>
      </c>
      <c r="BR486" s="102" t="str">
        <f>IF(AL486="","#N/D",LOOKUP(AL486,dati!$AQ$4:$AR$6))</f>
        <v>#N/D</v>
      </c>
      <c r="BS486" s="102" t="e">
        <f>LOOKUP(AN486,dati!$AS$4:$AT$5)</f>
        <v>#N/A</v>
      </c>
      <c r="BT486" s="102" t="e">
        <f>LOOKUP(AO486,dati!$AU$4:$AV$5)</f>
        <v>#N/A</v>
      </c>
      <c r="BV486" s="102">
        <f>IF(AND(R486="NO",Q486="SI",P486="SI",O486="SI"),dati!$AY$4,0)</f>
        <v>0</v>
      </c>
      <c r="BW486" s="102">
        <f>IF(AND(R486="NO",Q486="SI",P486="NO",O486="SI"),dati!$AY$5,0)</f>
        <v>0</v>
      </c>
      <c r="BX486" s="102">
        <f>IF(AND(R486="NO",Q486="SI",P486="SI",O486="NO"),dati!$AY$5,0)</f>
        <v>0</v>
      </c>
      <c r="BY486" s="102">
        <f>IF(AND(R486="NO",Q486="SI",P486="NO",O486="NO"),dati!$AY$6,0)</f>
        <v>0</v>
      </c>
      <c r="BZ486" s="102">
        <f>IF(AND(R486="NO",Q486="NO"),dati!$AY$7,0)</f>
        <v>0</v>
      </c>
      <c r="CA486" s="102">
        <f>IF(R486="SI",dati!$AY$8,0)</f>
        <v>0</v>
      </c>
      <c r="CC486" s="103" t="str">
        <f t="shared" si="36"/>
        <v xml:space="preserve"> XX XX XX</v>
      </c>
      <c r="CD486" s="104" t="e">
        <f>LOOKUP(CC486,dati!$BC$4:$BD$9)</f>
        <v>#N/A</v>
      </c>
      <c r="CE486" s="105" t="e">
        <f>LOOKUP(L486,dati!BE487:BF505)</f>
        <v>#N/A</v>
      </c>
    </row>
    <row r="487" spans="1:83" ht="30" customHeight="1" x14ac:dyDescent="0.25">
      <c r="A487" s="209">
        <f t="shared" si="33"/>
        <v>484</v>
      </c>
      <c r="B487" s="179"/>
      <c r="C487" s="192"/>
      <c r="D487" s="193"/>
      <c r="E487" s="194"/>
      <c r="F487" s="200"/>
      <c r="G487" s="186"/>
      <c r="H487" s="186"/>
      <c r="I487" s="186"/>
      <c r="J487" s="186"/>
      <c r="K487" s="187" t="str">
        <f>IF(L487="","",LOOKUP(L487,dati!$BE$5:$BF$27))</f>
        <v/>
      </c>
      <c r="L487" s="187"/>
      <c r="M487" s="188"/>
      <c r="N487" s="186"/>
      <c r="O487" s="186" t="s">
        <v>947</v>
      </c>
      <c r="P487" s="186" t="s">
        <v>947</v>
      </c>
      <c r="Q487" s="186" t="s">
        <v>947</v>
      </c>
      <c r="R487" s="186"/>
      <c r="S487" s="186"/>
      <c r="T487" s="186"/>
      <c r="U487" s="186"/>
      <c r="V487" s="186"/>
      <c r="W487" s="186"/>
      <c r="X487" s="186"/>
      <c r="Y487" s="186"/>
      <c r="Z487" s="186"/>
      <c r="AA487" s="186"/>
      <c r="AB487" s="186"/>
      <c r="AC487" s="186"/>
      <c r="AD487" s="186"/>
      <c r="AE487" s="186"/>
      <c r="AF487" s="186"/>
      <c r="AG487" s="186"/>
      <c r="AH487" s="189"/>
      <c r="AI487" s="186"/>
      <c r="AJ487" s="186"/>
      <c r="AK487" s="186"/>
      <c r="AL487" s="186"/>
      <c r="AM487" s="186"/>
      <c r="AN487" s="186"/>
      <c r="AO487" s="186"/>
      <c r="AP487" s="186"/>
      <c r="AQ487" s="186"/>
      <c r="AR487" s="187"/>
      <c r="AS487" s="187"/>
      <c r="AT487" s="187"/>
      <c r="AU487" s="187">
        <f t="shared" si="34"/>
        <v>0</v>
      </c>
      <c r="AV487" s="187" t="e">
        <f>IF(AU487="","",LOOKUP(AU487,dati!$AY$4:$AZ$8))</f>
        <v>#N/A</v>
      </c>
      <c r="AW487" s="190" t="e">
        <f t="shared" si="35"/>
        <v>#N/A</v>
      </c>
      <c r="AX487" s="191"/>
      <c r="AY487" s="191"/>
      <c r="AZ487" s="206"/>
      <c r="BA487" s="102">
        <f>LOOKUP(O487,dati!$I$4:$J$6)</f>
        <v>0</v>
      </c>
      <c r="BB487" s="102">
        <f>LOOKUP(P487,dati!$K$4:$L$6)</f>
        <v>0</v>
      </c>
      <c r="BC487" s="102">
        <f>LOOKUP(Q487,dati!$M$4:$N$6)</f>
        <v>0</v>
      </c>
      <c r="BD487" s="102" t="e">
        <f>LOOKUP(R487,dati!$O$4:$P$6)</f>
        <v>#N/A</v>
      </c>
      <c r="BE487" s="102" t="e">
        <f>LOOKUP(S487,dati!$Q$4:$R$6)</f>
        <v>#N/A</v>
      </c>
      <c r="BF487" s="102" t="e">
        <f>LOOKUP(V487,dati!$S$4:$T$5)</f>
        <v>#N/A</v>
      </c>
      <c r="BG487" s="102" t="e">
        <f>LOOKUP(W487,dati!$U$4:$V$5)</f>
        <v>#N/A</v>
      </c>
      <c r="BH487" s="102" t="e">
        <f>LOOKUP(X487,dati!$W$4:$X$5)</f>
        <v>#N/A</v>
      </c>
      <c r="BI487" s="102" t="e">
        <f>LOOKUP(Y487,dati!$Y$4:$Z$5)</f>
        <v>#N/A</v>
      </c>
      <c r="BJ487" s="102" t="e">
        <f>LOOKUP(Z487,dati!$AA$4:$AB$6)</f>
        <v>#N/A</v>
      </c>
      <c r="BK487" s="102" t="e">
        <f>LOOKUP(AB487,dati!$AC$4:$AD$6)</f>
        <v>#N/A</v>
      </c>
      <c r="BL487" s="102" t="e">
        <f>LOOKUP(AE487,dati!$AE$4:$AF$5)</f>
        <v>#N/A</v>
      </c>
      <c r="BM487" s="102" t="e">
        <f>LOOKUP(AF487,dati!$AG$4:$AH$5)</f>
        <v>#N/A</v>
      </c>
      <c r="BN487" s="102" t="e">
        <f>LOOKUP(AG487,dati!$AI$4:$AJ$6)</f>
        <v>#N/A</v>
      </c>
      <c r="BO487" s="102" t="e">
        <f>LOOKUP(AI487,dati!$AK$4:$AL$5)</f>
        <v>#N/A</v>
      </c>
      <c r="BP487" s="102" t="e">
        <f>LOOKUP(AJ487,dati!$AM$4:$AN$5)</f>
        <v>#N/A</v>
      </c>
      <c r="BQ487" s="102" t="e">
        <f>LOOKUP(AK487,dati!$AO$4:$AP$6)</f>
        <v>#N/A</v>
      </c>
      <c r="BR487" s="102" t="str">
        <f>IF(AL487="","#N/D",LOOKUP(AL487,dati!$AQ$4:$AR$6))</f>
        <v>#N/D</v>
      </c>
      <c r="BS487" s="102" t="e">
        <f>LOOKUP(AN487,dati!$AS$4:$AT$5)</f>
        <v>#N/A</v>
      </c>
      <c r="BT487" s="102" t="e">
        <f>LOOKUP(AO487,dati!$AU$4:$AV$5)</f>
        <v>#N/A</v>
      </c>
      <c r="BV487" s="102">
        <f>IF(AND(R487="NO",Q487="SI",P487="SI",O487="SI"),dati!$AY$4,0)</f>
        <v>0</v>
      </c>
      <c r="BW487" s="102">
        <f>IF(AND(R487="NO",Q487="SI",P487="NO",O487="SI"),dati!$AY$5,0)</f>
        <v>0</v>
      </c>
      <c r="BX487" s="102">
        <f>IF(AND(R487="NO",Q487="SI",P487="SI",O487="NO"),dati!$AY$5,0)</f>
        <v>0</v>
      </c>
      <c r="BY487" s="102">
        <f>IF(AND(R487="NO",Q487="SI",P487="NO",O487="NO"),dati!$AY$6,0)</f>
        <v>0</v>
      </c>
      <c r="BZ487" s="102">
        <f>IF(AND(R487="NO",Q487="NO"),dati!$AY$7,0)</f>
        <v>0</v>
      </c>
      <c r="CA487" s="102">
        <f>IF(R487="SI",dati!$AY$8,0)</f>
        <v>0</v>
      </c>
      <c r="CC487" s="103" t="str">
        <f t="shared" si="36"/>
        <v xml:space="preserve"> XX XX XX</v>
      </c>
      <c r="CD487" s="104" t="e">
        <f>LOOKUP(CC487,dati!$BC$4:$BD$9)</f>
        <v>#N/A</v>
      </c>
      <c r="CE487" s="105" t="e">
        <f>LOOKUP(L487,dati!BE488:BF506)</f>
        <v>#N/A</v>
      </c>
    </row>
    <row r="488" spans="1:83" ht="30" customHeight="1" x14ac:dyDescent="0.25">
      <c r="A488" s="209">
        <f t="shared" si="33"/>
        <v>485</v>
      </c>
      <c r="B488" s="179"/>
      <c r="C488" s="192"/>
      <c r="D488" s="193"/>
      <c r="E488" s="194"/>
      <c r="F488" s="200"/>
      <c r="G488" s="186"/>
      <c r="H488" s="186"/>
      <c r="I488" s="186"/>
      <c r="J488" s="186"/>
      <c r="K488" s="187" t="str">
        <f>IF(L488="","",LOOKUP(L488,dati!$BE$5:$BF$27))</f>
        <v/>
      </c>
      <c r="L488" s="187"/>
      <c r="M488" s="188"/>
      <c r="N488" s="186"/>
      <c r="O488" s="186" t="s">
        <v>947</v>
      </c>
      <c r="P488" s="186" t="s">
        <v>947</v>
      </c>
      <c r="Q488" s="186" t="s">
        <v>947</v>
      </c>
      <c r="R488" s="186"/>
      <c r="S488" s="186"/>
      <c r="T488" s="186"/>
      <c r="U488" s="186"/>
      <c r="V488" s="186"/>
      <c r="W488" s="186"/>
      <c r="X488" s="186"/>
      <c r="Y488" s="186"/>
      <c r="Z488" s="186"/>
      <c r="AA488" s="186"/>
      <c r="AB488" s="186"/>
      <c r="AC488" s="186"/>
      <c r="AD488" s="186"/>
      <c r="AE488" s="186"/>
      <c r="AF488" s="186"/>
      <c r="AG488" s="186"/>
      <c r="AH488" s="189"/>
      <c r="AI488" s="186"/>
      <c r="AJ488" s="186"/>
      <c r="AK488" s="186"/>
      <c r="AL488" s="186"/>
      <c r="AM488" s="186"/>
      <c r="AN488" s="186"/>
      <c r="AO488" s="186"/>
      <c r="AP488" s="186"/>
      <c r="AQ488" s="186"/>
      <c r="AR488" s="187"/>
      <c r="AS488" s="187"/>
      <c r="AT488" s="187"/>
      <c r="AU488" s="187">
        <f t="shared" si="34"/>
        <v>0</v>
      </c>
      <c r="AV488" s="187" t="e">
        <f>IF(AU488="","",LOOKUP(AU488,dati!$AY$4:$AZ$8))</f>
        <v>#N/A</v>
      </c>
      <c r="AW488" s="190" t="e">
        <f t="shared" si="35"/>
        <v>#N/A</v>
      </c>
      <c r="AX488" s="191"/>
      <c r="AY488" s="191"/>
      <c r="AZ488" s="206"/>
      <c r="BA488" s="102">
        <f>LOOKUP(O488,dati!$I$4:$J$6)</f>
        <v>0</v>
      </c>
      <c r="BB488" s="102">
        <f>LOOKUP(P488,dati!$K$4:$L$6)</f>
        <v>0</v>
      </c>
      <c r="BC488" s="102">
        <f>LOOKUP(Q488,dati!$M$4:$N$6)</f>
        <v>0</v>
      </c>
      <c r="BD488" s="102" t="e">
        <f>LOOKUP(R488,dati!$O$4:$P$6)</f>
        <v>#N/A</v>
      </c>
      <c r="BE488" s="102" t="e">
        <f>LOOKUP(S488,dati!$Q$4:$R$6)</f>
        <v>#N/A</v>
      </c>
      <c r="BF488" s="102" t="e">
        <f>LOOKUP(V488,dati!$S$4:$T$5)</f>
        <v>#N/A</v>
      </c>
      <c r="BG488" s="102" t="e">
        <f>LOOKUP(W488,dati!$U$4:$V$5)</f>
        <v>#N/A</v>
      </c>
      <c r="BH488" s="102" t="e">
        <f>LOOKUP(X488,dati!$W$4:$X$5)</f>
        <v>#N/A</v>
      </c>
      <c r="BI488" s="102" t="e">
        <f>LOOKUP(Y488,dati!$Y$4:$Z$5)</f>
        <v>#N/A</v>
      </c>
      <c r="BJ488" s="102" t="e">
        <f>LOOKUP(Z488,dati!$AA$4:$AB$6)</f>
        <v>#N/A</v>
      </c>
      <c r="BK488" s="102" t="e">
        <f>LOOKUP(AB488,dati!$AC$4:$AD$6)</f>
        <v>#N/A</v>
      </c>
      <c r="BL488" s="102" t="e">
        <f>LOOKUP(AE488,dati!$AE$4:$AF$5)</f>
        <v>#N/A</v>
      </c>
      <c r="BM488" s="102" t="e">
        <f>LOOKUP(AF488,dati!$AG$4:$AH$5)</f>
        <v>#N/A</v>
      </c>
      <c r="BN488" s="102" t="e">
        <f>LOOKUP(AG488,dati!$AI$4:$AJ$6)</f>
        <v>#N/A</v>
      </c>
      <c r="BO488" s="102" t="e">
        <f>LOOKUP(AI488,dati!$AK$4:$AL$5)</f>
        <v>#N/A</v>
      </c>
      <c r="BP488" s="102" t="e">
        <f>LOOKUP(AJ488,dati!$AM$4:$AN$5)</f>
        <v>#N/A</v>
      </c>
      <c r="BQ488" s="102" t="e">
        <f>LOOKUP(AK488,dati!$AO$4:$AP$6)</f>
        <v>#N/A</v>
      </c>
      <c r="BR488" s="102" t="str">
        <f>IF(AL488="","#N/D",LOOKUP(AL488,dati!$AQ$4:$AR$6))</f>
        <v>#N/D</v>
      </c>
      <c r="BS488" s="102" t="e">
        <f>LOOKUP(AN488,dati!$AS$4:$AT$5)</f>
        <v>#N/A</v>
      </c>
      <c r="BT488" s="102" t="e">
        <f>LOOKUP(AO488,dati!$AU$4:$AV$5)</f>
        <v>#N/A</v>
      </c>
      <c r="BV488" s="102">
        <f>IF(AND(R488="NO",Q488="SI",P488="SI",O488="SI"),dati!$AY$4,0)</f>
        <v>0</v>
      </c>
      <c r="BW488" s="102">
        <f>IF(AND(R488="NO",Q488="SI",P488="NO",O488="SI"),dati!$AY$5,0)</f>
        <v>0</v>
      </c>
      <c r="BX488" s="102">
        <f>IF(AND(R488="NO",Q488="SI",P488="SI",O488="NO"),dati!$AY$5,0)</f>
        <v>0</v>
      </c>
      <c r="BY488" s="102">
        <f>IF(AND(R488="NO",Q488="SI",P488="NO",O488="NO"),dati!$AY$6,0)</f>
        <v>0</v>
      </c>
      <c r="BZ488" s="102">
        <f>IF(AND(R488="NO",Q488="NO"),dati!$AY$7,0)</f>
        <v>0</v>
      </c>
      <c r="CA488" s="102">
        <f>IF(R488="SI",dati!$AY$8,0)</f>
        <v>0</v>
      </c>
      <c r="CC488" s="103" t="str">
        <f t="shared" si="36"/>
        <v xml:space="preserve"> XX XX XX</v>
      </c>
      <c r="CD488" s="104" t="e">
        <f>LOOKUP(CC488,dati!$BC$4:$BD$9)</f>
        <v>#N/A</v>
      </c>
      <c r="CE488" s="105" t="e">
        <f>LOOKUP(L488,dati!BE489:BF507)</f>
        <v>#N/A</v>
      </c>
    </row>
    <row r="489" spans="1:83" ht="30" customHeight="1" x14ac:dyDescent="0.25">
      <c r="A489" s="209">
        <f t="shared" si="33"/>
        <v>486</v>
      </c>
      <c r="B489" s="179"/>
      <c r="C489" s="192"/>
      <c r="D489" s="193"/>
      <c r="E489" s="194"/>
      <c r="F489" s="200"/>
      <c r="G489" s="186"/>
      <c r="H489" s="186"/>
      <c r="I489" s="186"/>
      <c r="J489" s="186"/>
      <c r="K489" s="187" t="str">
        <f>IF(L489="","",LOOKUP(L489,dati!$BE$5:$BF$27))</f>
        <v/>
      </c>
      <c r="L489" s="187"/>
      <c r="M489" s="188"/>
      <c r="N489" s="186"/>
      <c r="O489" s="186" t="s">
        <v>947</v>
      </c>
      <c r="P489" s="186" t="s">
        <v>947</v>
      </c>
      <c r="Q489" s="186" t="s">
        <v>947</v>
      </c>
      <c r="R489" s="186"/>
      <c r="S489" s="186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  <c r="AF489" s="186"/>
      <c r="AG489" s="186"/>
      <c r="AH489" s="189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7"/>
      <c r="AS489" s="187"/>
      <c r="AT489" s="187"/>
      <c r="AU489" s="187">
        <f t="shared" si="34"/>
        <v>0</v>
      </c>
      <c r="AV489" s="187" t="e">
        <f>IF(AU489="","",LOOKUP(AU489,dati!$AY$4:$AZ$8))</f>
        <v>#N/A</v>
      </c>
      <c r="AW489" s="190" t="e">
        <f t="shared" si="35"/>
        <v>#N/A</v>
      </c>
      <c r="AX489" s="191"/>
      <c r="AY489" s="191"/>
      <c r="AZ489" s="206"/>
      <c r="BA489" s="102">
        <f>LOOKUP(O489,dati!$I$4:$J$6)</f>
        <v>0</v>
      </c>
      <c r="BB489" s="102">
        <f>LOOKUP(P489,dati!$K$4:$L$6)</f>
        <v>0</v>
      </c>
      <c r="BC489" s="102">
        <f>LOOKUP(Q489,dati!$M$4:$N$6)</f>
        <v>0</v>
      </c>
      <c r="BD489" s="102" t="e">
        <f>LOOKUP(R489,dati!$O$4:$P$6)</f>
        <v>#N/A</v>
      </c>
      <c r="BE489" s="102" t="e">
        <f>LOOKUP(S489,dati!$Q$4:$R$6)</f>
        <v>#N/A</v>
      </c>
      <c r="BF489" s="102" t="e">
        <f>LOOKUP(V489,dati!$S$4:$T$5)</f>
        <v>#N/A</v>
      </c>
      <c r="BG489" s="102" t="e">
        <f>LOOKUP(W489,dati!$U$4:$V$5)</f>
        <v>#N/A</v>
      </c>
      <c r="BH489" s="102" t="e">
        <f>LOOKUP(X489,dati!$W$4:$X$5)</f>
        <v>#N/A</v>
      </c>
      <c r="BI489" s="102" t="e">
        <f>LOOKUP(Y489,dati!$Y$4:$Z$5)</f>
        <v>#N/A</v>
      </c>
      <c r="BJ489" s="102" t="e">
        <f>LOOKUP(Z489,dati!$AA$4:$AB$6)</f>
        <v>#N/A</v>
      </c>
      <c r="BK489" s="102" t="e">
        <f>LOOKUP(AB489,dati!$AC$4:$AD$6)</f>
        <v>#N/A</v>
      </c>
      <c r="BL489" s="102" t="e">
        <f>LOOKUP(AE489,dati!$AE$4:$AF$5)</f>
        <v>#N/A</v>
      </c>
      <c r="BM489" s="102" t="e">
        <f>LOOKUP(AF489,dati!$AG$4:$AH$5)</f>
        <v>#N/A</v>
      </c>
      <c r="BN489" s="102" t="e">
        <f>LOOKUP(AG489,dati!$AI$4:$AJ$6)</f>
        <v>#N/A</v>
      </c>
      <c r="BO489" s="102" t="e">
        <f>LOOKUP(AI489,dati!$AK$4:$AL$5)</f>
        <v>#N/A</v>
      </c>
      <c r="BP489" s="102" t="e">
        <f>LOOKUP(AJ489,dati!$AM$4:$AN$5)</f>
        <v>#N/A</v>
      </c>
      <c r="BQ489" s="102" t="e">
        <f>LOOKUP(AK489,dati!$AO$4:$AP$6)</f>
        <v>#N/A</v>
      </c>
      <c r="BR489" s="102" t="str">
        <f>IF(AL489="","#N/D",LOOKUP(AL489,dati!$AQ$4:$AR$6))</f>
        <v>#N/D</v>
      </c>
      <c r="BS489" s="102" t="e">
        <f>LOOKUP(AN489,dati!$AS$4:$AT$5)</f>
        <v>#N/A</v>
      </c>
      <c r="BT489" s="102" t="e">
        <f>LOOKUP(AO489,dati!$AU$4:$AV$5)</f>
        <v>#N/A</v>
      </c>
      <c r="BV489" s="102">
        <f>IF(AND(R489="NO",Q489="SI",P489="SI",O489="SI"),dati!$AY$4,0)</f>
        <v>0</v>
      </c>
      <c r="BW489" s="102">
        <f>IF(AND(R489="NO",Q489="SI",P489="NO",O489="SI"),dati!$AY$5,0)</f>
        <v>0</v>
      </c>
      <c r="BX489" s="102">
        <f>IF(AND(R489="NO",Q489="SI",P489="SI",O489="NO"),dati!$AY$5,0)</f>
        <v>0</v>
      </c>
      <c r="BY489" s="102">
        <f>IF(AND(R489="NO",Q489="SI",P489="NO",O489="NO"),dati!$AY$6,0)</f>
        <v>0</v>
      </c>
      <c r="BZ489" s="102">
        <f>IF(AND(R489="NO",Q489="NO"),dati!$AY$7,0)</f>
        <v>0</v>
      </c>
      <c r="CA489" s="102">
        <f>IF(R489="SI",dati!$AY$8,0)</f>
        <v>0</v>
      </c>
      <c r="CC489" s="103" t="str">
        <f t="shared" si="36"/>
        <v xml:space="preserve"> XX XX XX</v>
      </c>
      <c r="CD489" s="104" t="e">
        <f>LOOKUP(CC489,dati!$BC$4:$BD$9)</f>
        <v>#N/A</v>
      </c>
      <c r="CE489" s="105" t="e">
        <f>LOOKUP(L489,dati!BE490:BF508)</f>
        <v>#N/A</v>
      </c>
    </row>
    <row r="490" spans="1:83" ht="30" customHeight="1" x14ac:dyDescent="0.25">
      <c r="A490" s="209">
        <f t="shared" si="33"/>
        <v>487</v>
      </c>
      <c r="B490" s="179"/>
      <c r="C490" s="192"/>
      <c r="D490" s="193"/>
      <c r="E490" s="194"/>
      <c r="F490" s="200"/>
      <c r="G490" s="186"/>
      <c r="H490" s="186"/>
      <c r="I490" s="186"/>
      <c r="J490" s="186"/>
      <c r="K490" s="187" t="str">
        <f>IF(L490="","",LOOKUP(L490,dati!$BE$5:$BF$27))</f>
        <v/>
      </c>
      <c r="L490" s="187"/>
      <c r="M490" s="188"/>
      <c r="N490" s="186"/>
      <c r="O490" s="186" t="s">
        <v>947</v>
      </c>
      <c r="P490" s="186" t="s">
        <v>947</v>
      </c>
      <c r="Q490" s="186" t="s">
        <v>947</v>
      </c>
      <c r="R490" s="186"/>
      <c r="S490" s="186"/>
      <c r="T490" s="186"/>
      <c r="U490" s="186"/>
      <c r="V490" s="186"/>
      <c r="W490" s="186"/>
      <c r="X490" s="186"/>
      <c r="Y490" s="186"/>
      <c r="Z490" s="186"/>
      <c r="AA490" s="186"/>
      <c r="AB490" s="186"/>
      <c r="AC490" s="186"/>
      <c r="AD490" s="186"/>
      <c r="AE490" s="186"/>
      <c r="AF490" s="186"/>
      <c r="AG490" s="186"/>
      <c r="AH490" s="189"/>
      <c r="AI490" s="186"/>
      <c r="AJ490" s="186"/>
      <c r="AK490" s="186"/>
      <c r="AL490" s="186"/>
      <c r="AM490" s="186"/>
      <c r="AN490" s="186"/>
      <c r="AO490" s="186"/>
      <c r="AP490" s="186"/>
      <c r="AQ490" s="186"/>
      <c r="AR490" s="187"/>
      <c r="AS490" s="187"/>
      <c r="AT490" s="187"/>
      <c r="AU490" s="187">
        <f t="shared" si="34"/>
        <v>0</v>
      </c>
      <c r="AV490" s="187" t="e">
        <f>IF(AU490="","",LOOKUP(AU490,dati!$AY$4:$AZ$8))</f>
        <v>#N/A</v>
      </c>
      <c r="AW490" s="190" t="e">
        <f t="shared" si="35"/>
        <v>#N/A</v>
      </c>
      <c r="AX490" s="191"/>
      <c r="AY490" s="191"/>
      <c r="AZ490" s="206"/>
      <c r="BA490" s="102">
        <f>LOOKUP(O490,dati!$I$4:$J$6)</f>
        <v>0</v>
      </c>
      <c r="BB490" s="102">
        <f>LOOKUP(P490,dati!$K$4:$L$6)</f>
        <v>0</v>
      </c>
      <c r="BC490" s="102">
        <f>LOOKUP(Q490,dati!$M$4:$N$6)</f>
        <v>0</v>
      </c>
      <c r="BD490" s="102" t="e">
        <f>LOOKUP(R490,dati!$O$4:$P$6)</f>
        <v>#N/A</v>
      </c>
      <c r="BE490" s="102" t="e">
        <f>LOOKUP(S490,dati!$Q$4:$R$6)</f>
        <v>#N/A</v>
      </c>
      <c r="BF490" s="102" t="e">
        <f>LOOKUP(V490,dati!$S$4:$T$5)</f>
        <v>#N/A</v>
      </c>
      <c r="BG490" s="102" t="e">
        <f>LOOKUP(W490,dati!$U$4:$V$5)</f>
        <v>#N/A</v>
      </c>
      <c r="BH490" s="102" t="e">
        <f>LOOKUP(X490,dati!$W$4:$X$5)</f>
        <v>#N/A</v>
      </c>
      <c r="BI490" s="102" t="e">
        <f>LOOKUP(Y490,dati!$Y$4:$Z$5)</f>
        <v>#N/A</v>
      </c>
      <c r="BJ490" s="102" t="e">
        <f>LOOKUP(Z490,dati!$AA$4:$AB$6)</f>
        <v>#N/A</v>
      </c>
      <c r="BK490" s="102" t="e">
        <f>LOOKUP(AB490,dati!$AC$4:$AD$6)</f>
        <v>#N/A</v>
      </c>
      <c r="BL490" s="102" t="e">
        <f>LOOKUP(AE490,dati!$AE$4:$AF$5)</f>
        <v>#N/A</v>
      </c>
      <c r="BM490" s="102" t="e">
        <f>LOOKUP(AF490,dati!$AG$4:$AH$5)</f>
        <v>#N/A</v>
      </c>
      <c r="BN490" s="102" t="e">
        <f>LOOKUP(AG490,dati!$AI$4:$AJ$6)</f>
        <v>#N/A</v>
      </c>
      <c r="BO490" s="102" t="e">
        <f>LOOKUP(AI490,dati!$AK$4:$AL$5)</f>
        <v>#N/A</v>
      </c>
      <c r="BP490" s="102" t="e">
        <f>LOOKUP(AJ490,dati!$AM$4:$AN$5)</f>
        <v>#N/A</v>
      </c>
      <c r="BQ490" s="102" t="e">
        <f>LOOKUP(AK490,dati!$AO$4:$AP$6)</f>
        <v>#N/A</v>
      </c>
      <c r="BR490" s="102" t="str">
        <f>IF(AL490="","#N/D",LOOKUP(AL490,dati!$AQ$4:$AR$6))</f>
        <v>#N/D</v>
      </c>
      <c r="BS490" s="102" t="e">
        <f>LOOKUP(AN490,dati!$AS$4:$AT$5)</f>
        <v>#N/A</v>
      </c>
      <c r="BT490" s="102" t="e">
        <f>LOOKUP(AO490,dati!$AU$4:$AV$5)</f>
        <v>#N/A</v>
      </c>
      <c r="BV490" s="102">
        <f>IF(AND(R490="NO",Q490="SI",P490="SI",O490="SI"),dati!$AY$4,0)</f>
        <v>0</v>
      </c>
      <c r="BW490" s="102">
        <f>IF(AND(R490="NO",Q490="SI",P490="NO",O490="SI"),dati!$AY$5,0)</f>
        <v>0</v>
      </c>
      <c r="BX490" s="102">
        <f>IF(AND(R490="NO",Q490="SI",P490="SI",O490="NO"),dati!$AY$5,0)</f>
        <v>0</v>
      </c>
      <c r="BY490" s="102">
        <f>IF(AND(R490="NO",Q490="SI",P490="NO",O490="NO"),dati!$AY$6,0)</f>
        <v>0</v>
      </c>
      <c r="BZ490" s="102">
        <f>IF(AND(R490="NO",Q490="NO"),dati!$AY$7,0)</f>
        <v>0</v>
      </c>
      <c r="CA490" s="102">
        <f>IF(R490="SI",dati!$AY$8,0)</f>
        <v>0</v>
      </c>
      <c r="CC490" s="103" t="str">
        <f t="shared" si="36"/>
        <v xml:space="preserve"> XX XX XX</v>
      </c>
      <c r="CD490" s="104" t="e">
        <f>LOOKUP(CC490,dati!$BC$4:$BD$9)</f>
        <v>#N/A</v>
      </c>
      <c r="CE490" s="105" t="e">
        <f>LOOKUP(L490,dati!BE491:BF509)</f>
        <v>#N/A</v>
      </c>
    </row>
    <row r="491" spans="1:83" ht="30" customHeight="1" x14ac:dyDescent="0.25">
      <c r="A491" s="209">
        <f t="shared" si="33"/>
        <v>488</v>
      </c>
      <c r="B491" s="179"/>
      <c r="C491" s="192"/>
      <c r="D491" s="193"/>
      <c r="E491" s="194"/>
      <c r="F491" s="200"/>
      <c r="G491" s="186"/>
      <c r="H491" s="186"/>
      <c r="I491" s="186"/>
      <c r="J491" s="186"/>
      <c r="K491" s="187" t="str">
        <f>IF(L491="","",LOOKUP(L491,dati!$BE$5:$BF$27))</f>
        <v/>
      </c>
      <c r="L491" s="187"/>
      <c r="M491" s="188"/>
      <c r="N491" s="186"/>
      <c r="O491" s="186" t="s">
        <v>947</v>
      </c>
      <c r="P491" s="186" t="s">
        <v>947</v>
      </c>
      <c r="Q491" s="186" t="s">
        <v>947</v>
      </c>
      <c r="R491" s="186"/>
      <c r="S491" s="186"/>
      <c r="T491" s="186"/>
      <c r="U491" s="186"/>
      <c r="V491" s="186"/>
      <c r="W491" s="186"/>
      <c r="X491" s="186"/>
      <c r="Y491" s="186"/>
      <c r="Z491" s="186"/>
      <c r="AA491" s="186"/>
      <c r="AB491" s="186"/>
      <c r="AC491" s="186"/>
      <c r="AD491" s="186"/>
      <c r="AE491" s="186"/>
      <c r="AF491" s="186"/>
      <c r="AG491" s="186"/>
      <c r="AH491" s="189"/>
      <c r="AI491" s="186"/>
      <c r="AJ491" s="186"/>
      <c r="AK491" s="186"/>
      <c r="AL491" s="186"/>
      <c r="AM491" s="186"/>
      <c r="AN491" s="186"/>
      <c r="AO491" s="186"/>
      <c r="AP491" s="186"/>
      <c r="AQ491" s="186"/>
      <c r="AR491" s="187"/>
      <c r="AS491" s="187"/>
      <c r="AT491" s="187"/>
      <c r="AU491" s="187">
        <f t="shared" si="34"/>
        <v>0</v>
      </c>
      <c r="AV491" s="187" t="e">
        <f>IF(AU491="","",LOOKUP(AU491,dati!$AY$4:$AZ$8))</f>
        <v>#N/A</v>
      </c>
      <c r="AW491" s="190" t="e">
        <f t="shared" si="35"/>
        <v>#N/A</v>
      </c>
      <c r="AX491" s="191"/>
      <c r="AY491" s="191"/>
      <c r="AZ491" s="206"/>
      <c r="BA491" s="102">
        <f>LOOKUP(O491,dati!$I$4:$J$6)</f>
        <v>0</v>
      </c>
      <c r="BB491" s="102">
        <f>LOOKUP(P491,dati!$K$4:$L$6)</f>
        <v>0</v>
      </c>
      <c r="BC491" s="102">
        <f>LOOKUP(Q491,dati!$M$4:$N$6)</f>
        <v>0</v>
      </c>
      <c r="BD491" s="102" t="e">
        <f>LOOKUP(R491,dati!$O$4:$P$6)</f>
        <v>#N/A</v>
      </c>
      <c r="BE491" s="102" t="e">
        <f>LOOKUP(S491,dati!$Q$4:$R$6)</f>
        <v>#N/A</v>
      </c>
      <c r="BF491" s="102" t="e">
        <f>LOOKUP(V491,dati!$S$4:$T$5)</f>
        <v>#N/A</v>
      </c>
      <c r="BG491" s="102" t="e">
        <f>LOOKUP(W491,dati!$U$4:$V$5)</f>
        <v>#N/A</v>
      </c>
      <c r="BH491" s="102" t="e">
        <f>LOOKUP(X491,dati!$W$4:$X$5)</f>
        <v>#N/A</v>
      </c>
      <c r="BI491" s="102" t="e">
        <f>LOOKUP(Y491,dati!$Y$4:$Z$5)</f>
        <v>#N/A</v>
      </c>
      <c r="BJ491" s="102" t="e">
        <f>LOOKUP(Z491,dati!$AA$4:$AB$6)</f>
        <v>#N/A</v>
      </c>
      <c r="BK491" s="102" t="e">
        <f>LOOKUP(AB491,dati!$AC$4:$AD$6)</f>
        <v>#N/A</v>
      </c>
      <c r="BL491" s="102" t="e">
        <f>LOOKUP(AE491,dati!$AE$4:$AF$5)</f>
        <v>#N/A</v>
      </c>
      <c r="BM491" s="102" t="e">
        <f>LOOKUP(AF491,dati!$AG$4:$AH$5)</f>
        <v>#N/A</v>
      </c>
      <c r="BN491" s="102" t="e">
        <f>LOOKUP(AG491,dati!$AI$4:$AJ$6)</f>
        <v>#N/A</v>
      </c>
      <c r="BO491" s="102" t="e">
        <f>LOOKUP(AI491,dati!$AK$4:$AL$5)</f>
        <v>#N/A</v>
      </c>
      <c r="BP491" s="102" t="e">
        <f>LOOKUP(AJ491,dati!$AM$4:$AN$5)</f>
        <v>#N/A</v>
      </c>
      <c r="BQ491" s="102" t="e">
        <f>LOOKUP(AK491,dati!$AO$4:$AP$6)</f>
        <v>#N/A</v>
      </c>
      <c r="BR491" s="102" t="str">
        <f>IF(AL491="","#N/D",LOOKUP(AL491,dati!$AQ$4:$AR$6))</f>
        <v>#N/D</v>
      </c>
      <c r="BS491" s="102" t="e">
        <f>LOOKUP(AN491,dati!$AS$4:$AT$5)</f>
        <v>#N/A</v>
      </c>
      <c r="BT491" s="102" t="e">
        <f>LOOKUP(AO491,dati!$AU$4:$AV$5)</f>
        <v>#N/A</v>
      </c>
      <c r="BV491" s="102">
        <f>IF(AND(R491="NO",Q491="SI",P491="SI",O491="SI"),dati!$AY$4,0)</f>
        <v>0</v>
      </c>
      <c r="BW491" s="102">
        <f>IF(AND(R491="NO",Q491="SI",P491="NO",O491="SI"),dati!$AY$5,0)</f>
        <v>0</v>
      </c>
      <c r="BX491" s="102">
        <f>IF(AND(R491="NO",Q491="SI",P491="SI",O491="NO"),dati!$AY$5,0)</f>
        <v>0</v>
      </c>
      <c r="BY491" s="102">
        <f>IF(AND(R491="NO",Q491="SI",P491="NO",O491="NO"),dati!$AY$6,0)</f>
        <v>0</v>
      </c>
      <c r="BZ491" s="102">
        <f>IF(AND(R491="NO",Q491="NO"),dati!$AY$7,0)</f>
        <v>0</v>
      </c>
      <c r="CA491" s="102">
        <f>IF(R491="SI",dati!$AY$8,0)</f>
        <v>0</v>
      </c>
      <c r="CC491" s="103" t="str">
        <f t="shared" si="36"/>
        <v xml:space="preserve"> XX XX XX</v>
      </c>
      <c r="CD491" s="104" t="e">
        <f>LOOKUP(CC491,dati!$BC$4:$BD$9)</f>
        <v>#N/A</v>
      </c>
      <c r="CE491" s="105" t="e">
        <f>LOOKUP(L491,dati!BE492:BF510)</f>
        <v>#N/A</v>
      </c>
    </row>
    <row r="492" spans="1:83" ht="30" customHeight="1" x14ac:dyDescent="0.25">
      <c r="A492" s="209">
        <f t="shared" si="33"/>
        <v>489</v>
      </c>
      <c r="B492" s="179"/>
      <c r="C492" s="192"/>
      <c r="D492" s="193"/>
      <c r="E492" s="194"/>
      <c r="F492" s="200"/>
      <c r="G492" s="186"/>
      <c r="H492" s="186"/>
      <c r="I492" s="186"/>
      <c r="J492" s="186"/>
      <c r="K492" s="187" t="str">
        <f>IF(L492="","",LOOKUP(L492,dati!$BE$5:$BF$27))</f>
        <v/>
      </c>
      <c r="L492" s="187"/>
      <c r="M492" s="188"/>
      <c r="N492" s="186"/>
      <c r="O492" s="186" t="s">
        <v>947</v>
      </c>
      <c r="P492" s="186" t="s">
        <v>947</v>
      </c>
      <c r="Q492" s="186" t="s">
        <v>947</v>
      </c>
      <c r="R492" s="186"/>
      <c r="S492" s="186"/>
      <c r="T492" s="186"/>
      <c r="U492" s="186"/>
      <c r="V492" s="186"/>
      <c r="W492" s="186"/>
      <c r="X492" s="186"/>
      <c r="Y492" s="186"/>
      <c r="Z492" s="186"/>
      <c r="AA492" s="186"/>
      <c r="AB492" s="186"/>
      <c r="AC492" s="186"/>
      <c r="AD492" s="186"/>
      <c r="AE492" s="186"/>
      <c r="AF492" s="186"/>
      <c r="AG492" s="186"/>
      <c r="AH492" s="189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7"/>
      <c r="AS492" s="187"/>
      <c r="AT492" s="187"/>
      <c r="AU492" s="187">
        <f t="shared" si="34"/>
        <v>0</v>
      </c>
      <c r="AV492" s="187" t="e">
        <f>IF(AU492="","",LOOKUP(AU492,dati!$AY$4:$AZ$8))</f>
        <v>#N/A</v>
      </c>
      <c r="AW492" s="190" t="e">
        <f t="shared" si="35"/>
        <v>#N/A</v>
      </c>
      <c r="AX492" s="191"/>
      <c r="AY492" s="191"/>
      <c r="AZ492" s="206"/>
      <c r="BA492" s="102">
        <f>LOOKUP(O492,dati!$I$4:$J$6)</f>
        <v>0</v>
      </c>
      <c r="BB492" s="102">
        <f>LOOKUP(P492,dati!$K$4:$L$6)</f>
        <v>0</v>
      </c>
      <c r="BC492" s="102">
        <f>LOOKUP(Q492,dati!$M$4:$N$6)</f>
        <v>0</v>
      </c>
      <c r="BD492" s="102" t="e">
        <f>LOOKUP(R492,dati!$O$4:$P$6)</f>
        <v>#N/A</v>
      </c>
      <c r="BE492" s="102" t="e">
        <f>LOOKUP(S492,dati!$Q$4:$R$6)</f>
        <v>#N/A</v>
      </c>
      <c r="BF492" s="102" t="e">
        <f>LOOKUP(V492,dati!$S$4:$T$5)</f>
        <v>#N/A</v>
      </c>
      <c r="BG492" s="102" t="e">
        <f>LOOKUP(W492,dati!$U$4:$V$5)</f>
        <v>#N/A</v>
      </c>
      <c r="BH492" s="102" t="e">
        <f>LOOKUP(X492,dati!$W$4:$X$5)</f>
        <v>#N/A</v>
      </c>
      <c r="BI492" s="102" t="e">
        <f>LOOKUP(Y492,dati!$Y$4:$Z$5)</f>
        <v>#N/A</v>
      </c>
      <c r="BJ492" s="102" t="e">
        <f>LOOKUP(Z492,dati!$AA$4:$AB$6)</f>
        <v>#N/A</v>
      </c>
      <c r="BK492" s="102" t="e">
        <f>LOOKUP(AB492,dati!$AC$4:$AD$6)</f>
        <v>#N/A</v>
      </c>
      <c r="BL492" s="102" t="e">
        <f>LOOKUP(AE492,dati!$AE$4:$AF$5)</f>
        <v>#N/A</v>
      </c>
      <c r="BM492" s="102" t="e">
        <f>LOOKUP(AF492,dati!$AG$4:$AH$5)</f>
        <v>#N/A</v>
      </c>
      <c r="BN492" s="102" t="e">
        <f>LOOKUP(AG492,dati!$AI$4:$AJ$6)</f>
        <v>#N/A</v>
      </c>
      <c r="BO492" s="102" t="e">
        <f>LOOKUP(AI492,dati!$AK$4:$AL$5)</f>
        <v>#N/A</v>
      </c>
      <c r="BP492" s="102" t="e">
        <f>LOOKUP(AJ492,dati!$AM$4:$AN$5)</f>
        <v>#N/A</v>
      </c>
      <c r="BQ492" s="102" t="e">
        <f>LOOKUP(AK492,dati!$AO$4:$AP$6)</f>
        <v>#N/A</v>
      </c>
      <c r="BR492" s="102" t="str">
        <f>IF(AL492="","#N/D",LOOKUP(AL492,dati!$AQ$4:$AR$6))</f>
        <v>#N/D</v>
      </c>
      <c r="BS492" s="102" t="e">
        <f>LOOKUP(AN492,dati!$AS$4:$AT$5)</f>
        <v>#N/A</v>
      </c>
      <c r="BT492" s="102" t="e">
        <f>LOOKUP(AO492,dati!$AU$4:$AV$5)</f>
        <v>#N/A</v>
      </c>
      <c r="BV492" s="102">
        <f>IF(AND(R492="NO",Q492="SI",P492="SI",O492="SI"),dati!$AY$4,0)</f>
        <v>0</v>
      </c>
      <c r="BW492" s="102">
        <f>IF(AND(R492="NO",Q492="SI",P492="NO",O492="SI"),dati!$AY$5,0)</f>
        <v>0</v>
      </c>
      <c r="BX492" s="102">
        <f>IF(AND(R492="NO",Q492="SI",P492="SI",O492="NO"),dati!$AY$5,0)</f>
        <v>0</v>
      </c>
      <c r="BY492" s="102">
        <f>IF(AND(R492="NO",Q492="SI",P492="NO",O492="NO"),dati!$AY$6,0)</f>
        <v>0</v>
      </c>
      <c r="BZ492" s="102">
        <f>IF(AND(R492="NO",Q492="NO"),dati!$AY$7,0)</f>
        <v>0</v>
      </c>
      <c r="CA492" s="102">
        <f>IF(R492="SI",dati!$AY$8,0)</f>
        <v>0</v>
      </c>
      <c r="CC492" s="103" t="str">
        <f t="shared" si="36"/>
        <v xml:space="preserve"> XX XX XX</v>
      </c>
      <c r="CD492" s="104" t="e">
        <f>LOOKUP(CC492,dati!$BC$4:$BD$9)</f>
        <v>#N/A</v>
      </c>
      <c r="CE492" s="105" t="e">
        <f>LOOKUP(L492,dati!BE493:BF511)</f>
        <v>#N/A</v>
      </c>
    </row>
    <row r="493" spans="1:83" ht="30" customHeight="1" x14ac:dyDescent="0.25">
      <c r="A493" s="209">
        <f t="shared" si="33"/>
        <v>490</v>
      </c>
      <c r="B493" s="179"/>
      <c r="C493" s="192"/>
      <c r="D493" s="193"/>
      <c r="E493" s="194"/>
      <c r="F493" s="200"/>
      <c r="G493" s="186"/>
      <c r="H493" s="186"/>
      <c r="I493" s="186"/>
      <c r="J493" s="186"/>
      <c r="K493" s="187" t="str">
        <f>IF(L493="","",LOOKUP(L493,dati!$BE$5:$BF$27))</f>
        <v/>
      </c>
      <c r="L493" s="187"/>
      <c r="M493" s="188"/>
      <c r="N493" s="186"/>
      <c r="O493" s="186" t="s">
        <v>947</v>
      </c>
      <c r="P493" s="186" t="s">
        <v>947</v>
      </c>
      <c r="Q493" s="186" t="s">
        <v>947</v>
      </c>
      <c r="R493" s="186"/>
      <c r="S493" s="186"/>
      <c r="T493" s="186"/>
      <c r="U493" s="186"/>
      <c r="V493" s="186"/>
      <c r="W493" s="186"/>
      <c r="X493" s="186"/>
      <c r="Y493" s="186"/>
      <c r="Z493" s="186"/>
      <c r="AA493" s="186"/>
      <c r="AB493" s="186"/>
      <c r="AC493" s="186"/>
      <c r="AD493" s="186"/>
      <c r="AE493" s="186"/>
      <c r="AF493" s="186"/>
      <c r="AG493" s="186"/>
      <c r="AH493" s="189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7"/>
      <c r="AS493" s="187"/>
      <c r="AT493" s="187"/>
      <c r="AU493" s="187">
        <f t="shared" si="34"/>
        <v>0</v>
      </c>
      <c r="AV493" s="187" t="e">
        <f>IF(AU493="","",LOOKUP(AU493,dati!$AY$4:$AZ$8))</f>
        <v>#N/A</v>
      </c>
      <c r="AW493" s="190" t="e">
        <f t="shared" si="35"/>
        <v>#N/A</v>
      </c>
      <c r="AX493" s="191"/>
      <c r="AY493" s="191"/>
      <c r="AZ493" s="206"/>
      <c r="BA493" s="102">
        <f>LOOKUP(O493,dati!$I$4:$J$6)</f>
        <v>0</v>
      </c>
      <c r="BB493" s="102">
        <f>LOOKUP(P493,dati!$K$4:$L$6)</f>
        <v>0</v>
      </c>
      <c r="BC493" s="102">
        <f>LOOKUP(Q493,dati!$M$4:$N$6)</f>
        <v>0</v>
      </c>
      <c r="BD493" s="102" t="e">
        <f>LOOKUP(R493,dati!$O$4:$P$6)</f>
        <v>#N/A</v>
      </c>
      <c r="BE493" s="102" t="e">
        <f>LOOKUP(S493,dati!$Q$4:$R$6)</f>
        <v>#N/A</v>
      </c>
      <c r="BF493" s="102" t="e">
        <f>LOOKUP(V493,dati!$S$4:$T$5)</f>
        <v>#N/A</v>
      </c>
      <c r="BG493" s="102" t="e">
        <f>LOOKUP(W493,dati!$U$4:$V$5)</f>
        <v>#N/A</v>
      </c>
      <c r="BH493" s="102" t="e">
        <f>LOOKUP(X493,dati!$W$4:$X$5)</f>
        <v>#N/A</v>
      </c>
      <c r="BI493" s="102" t="e">
        <f>LOOKUP(Y493,dati!$Y$4:$Z$5)</f>
        <v>#N/A</v>
      </c>
      <c r="BJ493" s="102" t="e">
        <f>LOOKUP(Z493,dati!$AA$4:$AB$6)</f>
        <v>#N/A</v>
      </c>
      <c r="BK493" s="102" t="e">
        <f>LOOKUP(AB493,dati!$AC$4:$AD$6)</f>
        <v>#N/A</v>
      </c>
      <c r="BL493" s="102" t="e">
        <f>LOOKUP(AE493,dati!$AE$4:$AF$5)</f>
        <v>#N/A</v>
      </c>
      <c r="BM493" s="102" t="e">
        <f>LOOKUP(AF493,dati!$AG$4:$AH$5)</f>
        <v>#N/A</v>
      </c>
      <c r="BN493" s="102" t="e">
        <f>LOOKUP(AG493,dati!$AI$4:$AJ$6)</f>
        <v>#N/A</v>
      </c>
      <c r="BO493" s="102" t="e">
        <f>LOOKUP(AI493,dati!$AK$4:$AL$5)</f>
        <v>#N/A</v>
      </c>
      <c r="BP493" s="102" t="e">
        <f>LOOKUP(AJ493,dati!$AM$4:$AN$5)</f>
        <v>#N/A</v>
      </c>
      <c r="BQ493" s="102" t="e">
        <f>LOOKUP(AK493,dati!$AO$4:$AP$6)</f>
        <v>#N/A</v>
      </c>
      <c r="BR493" s="102" t="str">
        <f>IF(AL493="","#N/D",LOOKUP(AL493,dati!$AQ$4:$AR$6))</f>
        <v>#N/D</v>
      </c>
      <c r="BS493" s="102" t="e">
        <f>LOOKUP(AN493,dati!$AS$4:$AT$5)</f>
        <v>#N/A</v>
      </c>
      <c r="BT493" s="102" t="e">
        <f>LOOKUP(AO493,dati!$AU$4:$AV$5)</f>
        <v>#N/A</v>
      </c>
      <c r="BV493" s="102">
        <f>IF(AND(R493="NO",Q493="SI",P493="SI",O493="SI"),dati!$AY$4,0)</f>
        <v>0</v>
      </c>
      <c r="BW493" s="102">
        <f>IF(AND(R493="NO",Q493="SI",P493="NO",O493="SI"),dati!$AY$5,0)</f>
        <v>0</v>
      </c>
      <c r="BX493" s="102">
        <f>IF(AND(R493="NO",Q493="SI",P493="SI",O493="NO"),dati!$AY$5,0)</f>
        <v>0</v>
      </c>
      <c r="BY493" s="102">
        <f>IF(AND(R493="NO",Q493="SI",P493="NO",O493="NO"),dati!$AY$6,0)</f>
        <v>0</v>
      </c>
      <c r="BZ493" s="102">
        <f>IF(AND(R493="NO",Q493="NO"),dati!$AY$7,0)</f>
        <v>0</v>
      </c>
      <c r="CA493" s="102">
        <f>IF(R493="SI",dati!$AY$8,0)</f>
        <v>0</v>
      </c>
      <c r="CC493" s="103" t="str">
        <f t="shared" si="36"/>
        <v xml:space="preserve"> XX XX XX</v>
      </c>
      <c r="CD493" s="104" t="e">
        <f>LOOKUP(CC493,dati!$BC$4:$BD$9)</f>
        <v>#N/A</v>
      </c>
      <c r="CE493" s="105" t="e">
        <f>LOOKUP(L493,dati!BE494:BF512)</f>
        <v>#N/A</v>
      </c>
    </row>
    <row r="494" spans="1:83" ht="30" customHeight="1" x14ac:dyDescent="0.25">
      <c r="A494" s="209">
        <f t="shared" si="33"/>
        <v>491</v>
      </c>
      <c r="B494" s="179"/>
      <c r="C494" s="192"/>
      <c r="D494" s="193"/>
      <c r="E494" s="194"/>
      <c r="F494" s="200"/>
      <c r="G494" s="186"/>
      <c r="H494" s="186"/>
      <c r="I494" s="186"/>
      <c r="J494" s="186"/>
      <c r="K494" s="187" t="str">
        <f>IF(L494="","",LOOKUP(L494,dati!$BE$5:$BF$27))</f>
        <v/>
      </c>
      <c r="L494" s="187"/>
      <c r="M494" s="188"/>
      <c r="N494" s="186"/>
      <c r="O494" s="186" t="s">
        <v>947</v>
      </c>
      <c r="P494" s="186" t="s">
        <v>947</v>
      </c>
      <c r="Q494" s="186" t="s">
        <v>947</v>
      </c>
      <c r="R494" s="186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  <c r="AE494" s="186"/>
      <c r="AF494" s="186"/>
      <c r="AG494" s="186"/>
      <c r="AH494" s="189"/>
      <c r="AI494" s="186"/>
      <c r="AJ494" s="186"/>
      <c r="AK494" s="186"/>
      <c r="AL494" s="186"/>
      <c r="AM494" s="186"/>
      <c r="AN494" s="186"/>
      <c r="AO494" s="186"/>
      <c r="AP494" s="186"/>
      <c r="AQ494" s="186"/>
      <c r="AR494" s="187"/>
      <c r="AS494" s="187"/>
      <c r="AT494" s="187"/>
      <c r="AU494" s="187">
        <f t="shared" si="34"/>
        <v>0</v>
      </c>
      <c r="AV494" s="187" t="e">
        <f>IF(AU494="","",LOOKUP(AU494,dati!$AY$4:$AZ$8))</f>
        <v>#N/A</v>
      </c>
      <c r="AW494" s="190" t="e">
        <f t="shared" si="35"/>
        <v>#N/A</v>
      </c>
      <c r="AX494" s="191"/>
      <c r="AY494" s="191"/>
      <c r="AZ494" s="206"/>
      <c r="BA494" s="102">
        <f>LOOKUP(O494,dati!$I$4:$J$6)</f>
        <v>0</v>
      </c>
      <c r="BB494" s="102">
        <f>LOOKUP(P494,dati!$K$4:$L$6)</f>
        <v>0</v>
      </c>
      <c r="BC494" s="102">
        <f>LOOKUP(Q494,dati!$M$4:$N$6)</f>
        <v>0</v>
      </c>
      <c r="BD494" s="102" t="e">
        <f>LOOKUP(R494,dati!$O$4:$P$6)</f>
        <v>#N/A</v>
      </c>
      <c r="BE494" s="102" t="e">
        <f>LOOKUP(S494,dati!$Q$4:$R$6)</f>
        <v>#N/A</v>
      </c>
      <c r="BF494" s="102" t="e">
        <f>LOOKUP(V494,dati!$S$4:$T$5)</f>
        <v>#N/A</v>
      </c>
      <c r="BG494" s="102" t="e">
        <f>LOOKUP(W494,dati!$U$4:$V$5)</f>
        <v>#N/A</v>
      </c>
      <c r="BH494" s="102" t="e">
        <f>LOOKUP(X494,dati!$W$4:$X$5)</f>
        <v>#N/A</v>
      </c>
      <c r="BI494" s="102" t="e">
        <f>LOOKUP(Y494,dati!$Y$4:$Z$5)</f>
        <v>#N/A</v>
      </c>
      <c r="BJ494" s="102" t="e">
        <f>LOOKUP(Z494,dati!$AA$4:$AB$6)</f>
        <v>#N/A</v>
      </c>
      <c r="BK494" s="102" t="e">
        <f>LOOKUP(AB494,dati!$AC$4:$AD$6)</f>
        <v>#N/A</v>
      </c>
      <c r="BL494" s="102" t="e">
        <f>LOOKUP(AE494,dati!$AE$4:$AF$5)</f>
        <v>#N/A</v>
      </c>
      <c r="BM494" s="102" t="e">
        <f>LOOKUP(AF494,dati!$AG$4:$AH$5)</f>
        <v>#N/A</v>
      </c>
      <c r="BN494" s="102" t="e">
        <f>LOOKUP(AG494,dati!$AI$4:$AJ$6)</f>
        <v>#N/A</v>
      </c>
      <c r="BO494" s="102" t="e">
        <f>LOOKUP(AI494,dati!$AK$4:$AL$5)</f>
        <v>#N/A</v>
      </c>
      <c r="BP494" s="102" t="e">
        <f>LOOKUP(AJ494,dati!$AM$4:$AN$5)</f>
        <v>#N/A</v>
      </c>
      <c r="BQ494" s="102" t="e">
        <f>LOOKUP(AK494,dati!$AO$4:$AP$6)</f>
        <v>#N/A</v>
      </c>
      <c r="BR494" s="102" t="str">
        <f>IF(AL494="","#N/D",LOOKUP(AL494,dati!$AQ$4:$AR$6))</f>
        <v>#N/D</v>
      </c>
      <c r="BS494" s="102" t="e">
        <f>LOOKUP(AN494,dati!$AS$4:$AT$5)</f>
        <v>#N/A</v>
      </c>
      <c r="BT494" s="102" t="e">
        <f>LOOKUP(AO494,dati!$AU$4:$AV$5)</f>
        <v>#N/A</v>
      </c>
      <c r="BV494" s="102">
        <f>IF(AND(R494="NO",Q494="SI",P494="SI",O494="SI"),dati!$AY$4,0)</f>
        <v>0</v>
      </c>
      <c r="BW494" s="102">
        <f>IF(AND(R494="NO",Q494="SI",P494="NO",O494="SI"),dati!$AY$5,0)</f>
        <v>0</v>
      </c>
      <c r="BX494" s="102">
        <f>IF(AND(R494="NO",Q494="SI",P494="SI",O494="NO"),dati!$AY$5,0)</f>
        <v>0</v>
      </c>
      <c r="BY494" s="102">
        <f>IF(AND(R494="NO",Q494="SI",P494="NO",O494="NO"),dati!$AY$6,0)</f>
        <v>0</v>
      </c>
      <c r="BZ494" s="102">
        <f>IF(AND(R494="NO",Q494="NO"),dati!$AY$7,0)</f>
        <v>0</v>
      </c>
      <c r="CA494" s="102">
        <f>IF(R494="SI",dati!$AY$8,0)</f>
        <v>0</v>
      </c>
      <c r="CC494" s="103" t="str">
        <f t="shared" si="36"/>
        <v xml:space="preserve"> XX XX XX</v>
      </c>
      <c r="CD494" s="104" t="e">
        <f>LOOKUP(CC494,dati!$BC$4:$BD$9)</f>
        <v>#N/A</v>
      </c>
      <c r="CE494" s="105" t="e">
        <f>LOOKUP(L494,dati!BE495:BF513)</f>
        <v>#N/A</v>
      </c>
    </row>
    <row r="495" spans="1:83" ht="30" customHeight="1" x14ac:dyDescent="0.25">
      <c r="A495" s="209">
        <f t="shared" si="33"/>
        <v>492</v>
      </c>
      <c r="B495" s="179"/>
      <c r="C495" s="192"/>
      <c r="D495" s="193"/>
      <c r="E495" s="194"/>
      <c r="F495" s="200"/>
      <c r="G495" s="186"/>
      <c r="H495" s="186"/>
      <c r="I495" s="186"/>
      <c r="J495" s="186"/>
      <c r="K495" s="187" t="str">
        <f>IF(L495="","",LOOKUP(L495,dati!$BE$5:$BF$27))</f>
        <v/>
      </c>
      <c r="L495" s="187"/>
      <c r="M495" s="188"/>
      <c r="N495" s="186"/>
      <c r="O495" s="186" t="s">
        <v>947</v>
      </c>
      <c r="P495" s="186" t="s">
        <v>947</v>
      </c>
      <c r="Q495" s="186" t="s">
        <v>947</v>
      </c>
      <c r="R495" s="186"/>
      <c r="S495" s="186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  <c r="AE495" s="186"/>
      <c r="AF495" s="186"/>
      <c r="AG495" s="186"/>
      <c r="AH495" s="189"/>
      <c r="AI495" s="186"/>
      <c r="AJ495" s="186"/>
      <c r="AK495" s="186"/>
      <c r="AL495" s="186"/>
      <c r="AM495" s="186"/>
      <c r="AN495" s="186"/>
      <c r="AO495" s="186"/>
      <c r="AP495" s="186"/>
      <c r="AQ495" s="186"/>
      <c r="AR495" s="187"/>
      <c r="AS495" s="187"/>
      <c r="AT495" s="187"/>
      <c r="AU495" s="187">
        <f t="shared" si="34"/>
        <v>0</v>
      </c>
      <c r="AV495" s="187" t="e">
        <f>IF(AU495="","",LOOKUP(AU495,dati!$AY$4:$AZ$8))</f>
        <v>#N/A</v>
      </c>
      <c r="AW495" s="190" t="e">
        <f t="shared" si="35"/>
        <v>#N/A</v>
      </c>
      <c r="AX495" s="191"/>
      <c r="AY495" s="191"/>
      <c r="AZ495" s="206"/>
      <c r="BA495" s="102">
        <f>LOOKUP(O495,dati!$I$4:$J$6)</f>
        <v>0</v>
      </c>
      <c r="BB495" s="102">
        <f>LOOKUP(P495,dati!$K$4:$L$6)</f>
        <v>0</v>
      </c>
      <c r="BC495" s="102">
        <f>LOOKUP(Q495,dati!$M$4:$N$6)</f>
        <v>0</v>
      </c>
      <c r="BD495" s="102" t="e">
        <f>LOOKUP(R495,dati!$O$4:$P$6)</f>
        <v>#N/A</v>
      </c>
      <c r="BE495" s="102" t="e">
        <f>LOOKUP(S495,dati!$Q$4:$R$6)</f>
        <v>#N/A</v>
      </c>
      <c r="BF495" s="102" t="e">
        <f>LOOKUP(V495,dati!$S$4:$T$5)</f>
        <v>#N/A</v>
      </c>
      <c r="BG495" s="102" t="e">
        <f>LOOKUP(W495,dati!$U$4:$V$5)</f>
        <v>#N/A</v>
      </c>
      <c r="BH495" s="102" t="e">
        <f>LOOKUP(X495,dati!$W$4:$X$5)</f>
        <v>#N/A</v>
      </c>
      <c r="BI495" s="102" t="e">
        <f>LOOKUP(Y495,dati!$Y$4:$Z$5)</f>
        <v>#N/A</v>
      </c>
      <c r="BJ495" s="102" t="e">
        <f>LOOKUP(Z495,dati!$AA$4:$AB$6)</f>
        <v>#N/A</v>
      </c>
      <c r="BK495" s="102" t="e">
        <f>LOOKUP(AB495,dati!$AC$4:$AD$6)</f>
        <v>#N/A</v>
      </c>
      <c r="BL495" s="102" t="e">
        <f>LOOKUP(AE495,dati!$AE$4:$AF$5)</f>
        <v>#N/A</v>
      </c>
      <c r="BM495" s="102" t="e">
        <f>LOOKUP(AF495,dati!$AG$4:$AH$5)</f>
        <v>#N/A</v>
      </c>
      <c r="BN495" s="102" t="e">
        <f>LOOKUP(AG495,dati!$AI$4:$AJ$6)</f>
        <v>#N/A</v>
      </c>
      <c r="BO495" s="102" t="e">
        <f>LOOKUP(AI495,dati!$AK$4:$AL$5)</f>
        <v>#N/A</v>
      </c>
      <c r="BP495" s="102" t="e">
        <f>LOOKUP(AJ495,dati!$AM$4:$AN$5)</f>
        <v>#N/A</v>
      </c>
      <c r="BQ495" s="102" t="e">
        <f>LOOKUP(AK495,dati!$AO$4:$AP$6)</f>
        <v>#N/A</v>
      </c>
      <c r="BR495" s="102" t="str">
        <f>IF(AL495="","#N/D",LOOKUP(AL495,dati!$AQ$4:$AR$6))</f>
        <v>#N/D</v>
      </c>
      <c r="BS495" s="102" t="e">
        <f>LOOKUP(AN495,dati!$AS$4:$AT$5)</f>
        <v>#N/A</v>
      </c>
      <c r="BT495" s="102" t="e">
        <f>LOOKUP(AO495,dati!$AU$4:$AV$5)</f>
        <v>#N/A</v>
      </c>
      <c r="BV495" s="102">
        <f>IF(AND(R495="NO",Q495="SI",P495="SI",O495="SI"),dati!$AY$4,0)</f>
        <v>0</v>
      </c>
      <c r="BW495" s="102">
        <f>IF(AND(R495="NO",Q495="SI",P495="NO",O495="SI"),dati!$AY$5,0)</f>
        <v>0</v>
      </c>
      <c r="BX495" s="102">
        <f>IF(AND(R495="NO",Q495="SI",P495="SI",O495="NO"),dati!$AY$5,0)</f>
        <v>0</v>
      </c>
      <c r="BY495" s="102">
        <f>IF(AND(R495="NO",Q495="SI",P495="NO",O495="NO"),dati!$AY$6,0)</f>
        <v>0</v>
      </c>
      <c r="BZ495" s="102">
        <f>IF(AND(R495="NO",Q495="NO"),dati!$AY$7,0)</f>
        <v>0</v>
      </c>
      <c r="CA495" s="102">
        <f>IF(R495="SI",dati!$AY$8,0)</f>
        <v>0</v>
      </c>
      <c r="CC495" s="103" t="str">
        <f t="shared" si="36"/>
        <v xml:space="preserve"> XX XX XX</v>
      </c>
      <c r="CD495" s="104" t="e">
        <f>LOOKUP(CC495,dati!$BC$4:$BD$9)</f>
        <v>#N/A</v>
      </c>
      <c r="CE495" s="105" t="e">
        <f>LOOKUP(L495,dati!BE496:BF514)</f>
        <v>#N/A</v>
      </c>
    </row>
    <row r="496" spans="1:83" ht="30" customHeight="1" x14ac:dyDescent="0.25">
      <c r="A496" s="209">
        <f t="shared" si="33"/>
        <v>493</v>
      </c>
      <c r="B496" s="179"/>
      <c r="C496" s="192"/>
      <c r="D496" s="193"/>
      <c r="E496" s="194"/>
      <c r="F496" s="200"/>
      <c r="G496" s="186"/>
      <c r="H496" s="186"/>
      <c r="I496" s="186"/>
      <c r="J496" s="186"/>
      <c r="K496" s="187" t="str">
        <f>IF(L496="","",LOOKUP(L496,dati!$BE$5:$BF$27))</f>
        <v/>
      </c>
      <c r="L496" s="187"/>
      <c r="M496" s="188"/>
      <c r="N496" s="186"/>
      <c r="O496" s="186" t="s">
        <v>947</v>
      </c>
      <c r="P496" s="186" t="s">
        <v>947</v>
      </c>
      <c r="Q496" s="186" t="s">
        <v>947</v>
      </c>
      <c r="R496" s="186"/>
      <c r="S496" s="186"/>
      <c r="T496" s="186"/>
      <c r="U496" s="186"/>
      <c r="V496" s="186"/>
      <c r="W496" s="186"/>
      <c r="X496" s="186"/>
      <c r="Y496" s="186"/>
      <c r="Z496" s="186"/>
      <c r="AA496" s="186"/>
      <c r="AB496" s="186"/>
      <c r="AC496" s="186"/>
      <c r="AD496" s="186"/>
      <c r="AE496" s="186"/>
      <c r="AF496" s="186"/>
      <c r="AG496" s="186"/>
      <c r="AH496" s="189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7"/>
      <c r="AS496" s="187"/>
      <c r="AT496" s="187"/>
      <c r="AU496" s="187">
        <f t="shared" si="34"/>
        <v>0</v>
      </c>
      <c r="AV496" s="187" t="e">
        <f>IF(AU496="","",LOOKUP(AU496,dati!$AY$4:$AZ$8))</f>
        <v>#N/A</v>
      </c>
      <c r="AW496" s="190" t="e">
        <f t="shared" si="35"/>
        <v>#N/A</v>
      </c>
      <c r="AX496" s="191"/>
      <c r="AY496" s="191"/>
      <c r="AZ496" s="206"/>
      <c r="BA496" s="102">
        <f>LOOKUP(O496,dati!$I$4:$J$6)</f>
        <v>0</v>
      </c>
      <c r="BB496" s="102">
        <f>LOOKUP(P496,dati!$K$4:$L$6)</f>
        <v>0</v>
      </c>
      <c r="BC496" s="102">
        <f>LOOKUP(Q496,dati!$M$4:$N$6)</f>
        <v>0</v>
      </c>
      <c r="BD496" s="102" t="e">
        <f>LOOKUP(R496,dati!$O$4:$P$6)</f>
        <v>#N/A</v>
      </c>
      <c r="BE496" s="102" t="e">
        <f>LOOKUP(S496,dati!$Q$4:$R$6)</f>
        <v>#N/A</v>
      </c>
      <c r="BF496" s="102" t="e">
        <f>LOOKUP(V496,dati!$S$4:$T$5)</f>
        <v>#N/A</v>
      </c>
      <c r="BG496" s="102" t="e">
        <f>LOOKUP(W496,dati!$U$4:$V$5)</f>
        <v>#N/A</v>
      </c>
      <c r="BH496" s="102" t="e">
        <f>LOOKUP(X496,dati!$W$4:$X$5)</f>
        <v>#N/A</v>
      </c>
      <c r="BI496" s="102" t="e">
        <f>LOOKUP(Y496,dati!$Y$4:$Z$5)</f>
        <v>#N/A</v>
      </c>
      <c r="BJ496" s="102" t="e">
        <f>LOOKUP(Z496,dati!$AA$4:$AB$6)</f>
        <v>#N/A</v>
      </c>
      <c r="BK496" s="102" t="e">
        <f>LOOKUP(AB496,dati!$AC$4:$AD$6)</f>
        <v>#N/A</v>
      </c>
      <c r="BL496" s="102" t="e">
        <f>LOOKUP(AE496,dati!$AE$4:$AF$5)</f>
        <v>#N/A</v>
      </c>
      <c r="BM496" s="102" t="e">
        <f>LOOKUP(AF496,dati!$AG$4:$AH$5)</f>
        <v>#N/A</v>
      </c>
      <c r="BN496" s="102" t="e">
        <f>LOOKUP(AG496,dati!$AI$4:$AJ$6)</f>
        <v>#N/A</v>
      </c>
      <c r="BO496" s="102" t="e">
        <f>LOOKUP(AI496,dati!$AK$4:$AL$5)</f>
        <v>#N/A</v>
      </c>
      <c r="BP496" s="102" t="e">
        <f>LOOKUP(AJ496,dati!$AM$4:$AN$5)</f>
        <v>#N/A</v>
      </c>
      <c r="BQ496" s="102" t="e">
        <f>LOOKUP(AK496,dati!$AO$4:$AP$6)</f>
        <v>#N/A</v>
      </c>
      <c r="BR496" s="102" t="str">
        <f>IF(AL496="","#N/D",LOOKUP(AL496,dati!$AQ$4:$AR$6))</f>
        <v>#N/D</v>
      </c>
      <c r="BS496" s="102" t="e">
        <f>LOOKUP(AN496,dati!$AS$4:$AT$5)</f>
        <v>#N/A</v>
      </c>
      <c r="BT496" s="102" t="e">
        <f>LOOKUP(AO496,dati!$AU$4:$AV$5)</f>
        <v>#N/A</v>
      </c>
      <c r="BV496" s="102">
        <f>IF(AND(R496="NO",Q496="SI",P496="SI",O496="SI"),dati!$AY$4,0)</f>
        <v>0</v>
      </c>
      <c r="BW496" s="102">
        <f>IF(AND(R496="NO",Q496="SI",P496="NO",O496="SI"),dati!$AY$5,0)</f>
        <v>0</v>
      </c>
      <c r="BX496" s="102">
        <f>IF(AND(R496="NO",Q496="SI",P496="SI",O496="NO"),dati!$AY$5,0)</f>
        <v>0</v>
      </c>
      <c r="BY496" s="102">
        <f>IF(AND(R496="NO",Q496="SI",P496="NO",O496="NO"),dati!$AY$6,0)</f>
        <v>0</v>
      </c>
      <c r="BZ496" s="102">
        <f>IF(AND(R496="NO",Q496="NO"),dati!$AY$7,0)</f>
        <v>0</v>
      </c>
      <c r="CA496" s="102">
        <f>IF(R496="SI",dati!$AY$8,0)</f>
        <v>0</v>
      </c>
      <c r="CC496" s="103" t="str">
        <f t="shared" si="36"/>
        <v xml:space="preserve"> XX XX XX</v>
      </c>
      <c r="CD496" s="104" t="e">
        <f>LOOKUP(CC496,dati!$BC$4:$BD$9)</f>
        <v>#N/A</v>
      </c>
      <c r="CE496" s="105" t="e">
        <f>LOOKUP(L496,dati!BE497:BF515)</f>
        <v>#N/A</v>
      </c>
    </row>
    <row r="497" spans="1:83" ht="30" customHeight="1" x14ac:dyDescent="0.25">
      <c r="A497" s="209">
        <f t="shared" si="33"/>
        <v>494</v>
      </c>
      <c r="B497" s="179"/>
      <c r="C497" s="192"/>
      <c r="D497" s="193"/>
      <c r="E497" s="194"/>
      <c r="F497" s="200"/>
      <c r="G497" s="186"/>
      <c r="H497" s="186"/>
      <c r="I497" s="186"/>
      <c r="J497" s="186"/>
      <c r="K497" s="187" t="str">
        <f>IF(L497="","",LOOKUP(L497,dati!$BE$5:$BF$27))</f>
        <v/>
      </c>
      <c r="L497" s="187"/>
      <c r="M497" s="188"/>
      <c r="N497" s="186"/>
      <c r="O497" s="186" t="s">
        <v>947</v>
      </c>
      <c r="P497" s="186" t="s">
        <v>947</v>
      </c>
      <c r="Q497" s="186" t="s">
        <v>947</v>
      </c>
      <c r="R497" s="186"/>
      <c r="S497" s="186"/>
      <c r="T497" s="186"/>
      <c r="U497" s="186"/>
      <c r="V497" s="186"/>
      <c r="W497" s="186"/>
      <c r="X497" s="186"/>
      <c r="Y497" s="186"/>
      <c r="Z497" s="186"/>
      <c r="AA497" s="186"/>
      <c r="AB497" s="186"/>
      <c r="AC497" s="186"/>
      <c r="AD497" s="186"/>
      <c r="AE497" s="186"/>
      <c r="AF497" s="186"/>
      <c r="AG497" s="186"/>
      <c r="AH497" s="189"/>
      <c r="AI497" s="186"/>
      <c r="AJ497" s="186"/>
      <c r="AK497" s="186"/>
      <c r="AL497" s="186"/>
      <c r="AM497" s="186"/>
      <c r="AN497" s="186"/>
      <c r="AO497" s="186"/>
      <c r="AP497" s="186"/>
      <c r="AQ497" s="186"/>
      <c r="AR497" s="187"/>
      <c r="AS497" s="187"/>
      <c r="AT497" s="187"/>
      <c r="AU497" s="187">
        <f t="shared" si="34"/>
        <v>0</v>
      </c>
      <c r="AV497" s="187" t="e">
        <f>IF(AU497="","",LOOKUP(AU497,dati!$AY$4:$AZ$8))</f>
        <v>#N/A</v>
      </c>
      <c r="AW497" s="190" t="e">
        <f t="shared" si="35"/>
        <v>#N/A</v>
      </c>
      <c r="AX497" s="191"/>
      <c r="AY497" s="191"/>
      <c r="AZ497" s="206"/>
      <c r="BA497" s="102">
        <f>LOOKUP(O497,dati!$I$4:$J$6)</f>
        <v>0</v>
      </c>
      <c r="BB497" s="102">
        <f>LOOKUP(P497,dati!$K$4:$L$6)</f>
        <v>0</v>
      </c>
      <c r="BC497" s="102">
        <f>LOOKUP(Q497,dati!$M$4:$N$6)</f>
        <v>0</v>
      </c>
      <c r="BD497" s="102" t="e">
        <f>LOOKUP(R497,dati!$O$4:$P$6)</f>
        <v>#N/A</v>
      </c>
      <c r="BE497" s="102" t="e">
        <f>LOOKUP(S497,dati!$Q$4:$R$6)</f>
        <v>#N/A</v>
      </c>
      <c r="BF497" s="102" t="e">
        <f>LOOKUP(V497,dati!$S$4:$T$5)</f>
        <v>#N/A</v>
      </c>
      <c r="BG497" s="102" t="e">
        <f>LOOKUP(W497,dati!$U$4:$V$5)</f>
        <v>#N/A</v>
      </c>
      <c r="BH497" s="102" t="e">
        <f>LOOKUP(X497,dati!$W$4:$X$5)</f>
        <v>#N/A</v>
      </c>
      <c r="BI497" s="102" t="e">
        <f>LOOKUP(Y497,dati!$Y$4:$Z$5)</f>
        <v>#N/A</v>
      </c>
      <c r="BJ497" s="102" t="e">
        <f>LOOKUP(Z497,dati!$AA$4:$AB$6)</f>
        <v>#N/A</v>
      </c>
      <c r="BK497" s="102" t="e">
        <f>LOOKUP(AB497,dati!$AC$4:$AD$6)</f>
        <v>#N/A</v>
      </c>
      <c r="BL497" s="102" t="e">
        <f>LOOKUP(AE497,dati!$AE$4:$AF$5)</f>
        <v>#N/A</v>
      </c>
      <c r="BM497" s="102" t="e">
        <f>LOOKUP(AF497,dati!$AG$4:$AH$5)</f>
        <v>#N/A</v>
      </c>
      <c r="BN497" s="102" t="e">
        <f>LOOKUP(AG497,dati!$AI$4:$AJ$6)</f>
        <v>#N/A</v>
      </c>
      <c r="BO497" s="102" t="e">
        <f>LOOKUP(AI497,dati!$AK$4:$AL$5)</f>
        <v>#N/A</v>
      </c>
      <c r="BP497" s="102" t="e">
        <f>LOOKUP(AJ497,dati!$AM$4:$AN$5)</f>
        <v>#N/A</v>
      </c>
      <c r="BQ497" s="102" t="e">
        <f>LOOKUP(AK497,dati!$AO$4:$AP$6)</f>
        <v>#N/A</v>
      </c>
      <c r="BR497" s="102" t="str">
        <f>IF(AL497="","#N/D",LOOKUP(AL497,dati!$AQ$4:$AR$6))</f>
        <v>#N/D</v>
      </c>
      <c r="BS497" s="102" t="e">
        <f>LOOKUP(AN497,dati!$AS$4:$AT$5)</f>
        <v>#N/A</v>
      </c>
      <c r="BT497" s="102" t="e">
        <f>LOOKUP(AO497,dati!$AU$4:$AV$5)</f>
        <v>#N/A</v>
      </c>
      <c r="BV497" s="102">
        <f>IF(AND(R497="NO",Q497="SI",P497="SI",O497="SI"),dati!$AY$4,0)</f>
        <v>0</v>
      </c>
      <c r="BW497" s="102">
        <f>IF(AND(R497="NO",Q497="SI",P497="NO",O497="SI"),dati!$AY$5,0)</f>
        <v>0</v>
      </c>
      <c r="BX497" s="102">
        <f>IF(AND(R497="NO",Q497="SI",P497="SI",O497="NO"),dati!$AY$5,0)</f>
        <v>0</v>
      </c>
      <c r="BY497" s="102">
        <f>IF(AND(R497="NO",Q497="SI",P497="NO",O497="NO"),dati!$AY$6,0)</f>
        <v>0</v>
      </c>
      <c r="BZ497" s="102">
        <f>IF(AND(R497="NO",Q497="NO"),dati!$AY$7,0)</f>
        <v>0</v>
      </c>
      <c r="CA497" s="102">
        <f>IF(R497="SI",dati!$AY$8,0)</f>
        <v>0</v>
      </c>
      <c r="CC497" s="103" t="str">
        <f t="shared" si="36"/>
        <v xml:space="preserve"> XX XX XX</v>
      </c>
      <c r="CD497" s="104" t="e">
        <f>LOOKUP(CC497,dati!$BC$4:$BD$9)</f>
        <v>#N/A</v>
      </c>
      <c r="CE497" s="105" t="e">
        <f>LOOKUP(L497,dati!BE498:BF516)</f>
        <v>#N/A</v>
      </c>
    </row>
    <row r="498" spans="1:83" ht="30" customHeight="1" x14ac:dyDescent="0.25">
      <c r="A498" s="209">
        <f t="shared" si="33"/>
        <v>495</v>
      </c>
      <c r="B498" s="179"/>
      <c r="C498" s="192"/>
      <c r="D498" s="193"/>
      <c r="E498" s="194"/>
      <c r="F498" s="200"/>
      <c r="G498" s="186"/>
      <c r="H498" s="186"/>
      <c r="I498" s="186"/>
      <c r="J498" s="186"/>
      <c r="K498" s="187" t="str">
        <f>IF(L498="","",LOOKUP(L498,dati!$BE$5:$BF$27))</f>
        <v/>
      </c>
      <c r="L498" s="187"/>
      <c r="M498" s="188"/>
      <c r="N498" s="186"/>
      <c r="O498" s="186" t="s">
        <v>947</v>
      </c>
      <c r="P498" s="186" t="s">
        <v>947</v>
      </c>
      <c r="Q498" s="186" t="s">
        <v>947</v>
      </c>
      <c r="R498" s="186"/>
      <c r="S498" s="186"/>
      <c r="T498" s="186"/>
      <c r="U498" s="186"/>
      <c r="V498" s="186"/>
      <c r="W498" s="186"/>
      <c r="X498" s="186"/>
      <c r="Y498" s="186"/>
      <c r="Z498" s="186"/>
      <c r="AA498" s="186"/>
      <c r="AB498" s="186"/>
      <c r="AC498" s="186"/>
      <c r="AD498" s="186"/>
      <c r="AE498" s="186"/>
      <c r="AF498" s="186"/>
      <c r="AG498" s="186"/>
      <c r="AH498" s="189"/>
      <c r="AI498" s="186"/>
      <c r="AJ498" s="186"/>
      <c r="AK498" s="186"/>
      <c r="AL498" s="186"/>
      <c r="AM498" s="186"/>
      <c r="AN498" s="186"/>
      <c r="AO498" s="186"/>
      <c r="AP498" s="186"/>
      <c r="AQ498" s="186"/>
      <c r="AR498" s="187"/>
      <c r="AS498" s="187"/>
      <c r="AT498" s="187"/>
      <c r="AU498" s="187">
        <f t="shared" si="34"/>
        <v>0</v>
      </c>
      <c r="AV498" s="187" t="e">
        <f>IF(AU498="","",LOOKUP(AU498,dati!$AY$4:$AZ$8))</f>
        <v>#N/A</v>
      </c>
      <c r="AW498" s="190" t="e">
        <f t="shared" si="35"/>
        <v>#N/A</v>
      </c>
      <c r="AX498" s="191"/>
      <c r="AY498" s="191"/>
      <c r="AZ498" s="206"/>
      <c r="BA498" s="102">
        <f>LOOKUP(O498,dati!$I$4:$J$6)</f>
        <v>0</v>
      </c>
      <c r="BB498" s="102">
        <f>LOOKUP(P498,dati!$K$4:$L$6)</f>
        <v>0</v>
      </c>
      <c r="BC498" s="102">
        <f>LOOKUP(Q498,dati!$M$4:$N$6)</f>
        <v>0</v>
      </c>
      <c r="BD498" s="102" t="e">
        <f>LOOKUP(R498,dati!$O$4:$P$6)</f>
        <v>#N/A</v>
      </c>
      <c r="BE498" s="102" t="e">
        <f>LOOKUP(S498,dati!$Q$4:$R$6)</f>
        <v>#N/A</v>
      </c>
      <c r="BF498" s="102" t="e">
        <f>LOOKUP(V498,dati!$S$4:$T$5)</f>
        <v>#N/A</v>
      </c>
      <c r="BG498" s="102" t="e">
        <f>LOOKUP(W498,dati!$U$4:$V$5)</f>
        <v>#N/A</v>
      </c>
      <c r="BH498" s="102" t="e">
        <f>LOOKUP(X498,dati!$W$4:$X$5)</f>
        <v>#N/A</v>
      </c>
      <c r="BI498" s="102" t="e">
        <f>LOOKUP(Y498,dati!$Y$4:$Z$5)</f>
        <v>#N/A</v>
      </c>
      <c r="BJ498" s="102" t="e">
        <f>LOOKUP(Z498,dati!$AA$4:$AB$6)</f>
        <v>#N/A</v>
      </c>
      <c r="BK498" s="102" t="e">
        <f>LOOKUP(AB498,dati!$AC$4:$AD$6)</f>
        <v>#N/A</v>
      </c>
      <c r="BL498" s="102" t="e">
        <f>LOOKUP(AE498,dati!$AE$4:$AF$5)</f>
        <v>#N/A</v>
      </c>
      <c r="BM498" s="102" t="e">
        <f>LOOKUP(AF498,dati!$AG$4:$AH$5)</f>
        <v>#N/A</v>
      </c>
      <c r="BN498" s="102" t="e">
        <f>LOOKUP(AG498,dati!$AI$4:$AJ$6)</f>
        <v>#N/A</v>
      </c>
      <c r="BO498" s="102" t="e">
        <f>LOOKUP(AI498,dati!$AK$4:$AL$5)</f>
        <v>#N/A</v>
      </c>
      <c r="BP498" s="102" t="e">
        <f>LOOKUP(AJ498,dati!$AM$4:$AN$5)</f>
        <v>#N/A</v>
      </c>
      <c r="BQ498" s="102" t="e">
        <f>LOOKUP(AK498,dati!$AO$4:$AP$6)</f>
        <v>#N/A</v>
      </c>
      <c r="BR498" s="102" t="str">
        <f>IF(AL498="","#N/D",LOOKUP(AL498,dati!$AQ$4:$AR$6))</f>
        <v>#N/D</v>
      </c>
      <c r="BS498" s="102" t="e">
        <f>LOOKUP(AN498,dati!$AS$4:$AT$5)</f>
        <v>#N/A</v>
      </c>
      <c r="BT498" s="102" t="e">
        <f>LOOKUP(AO498,dati!$AU$4:$AV$5)</f>
        <v>#N/A</v>
      </c>
      <c r="BV498" s="102">
        <f>IF(AND(R498="NO",Q498="SI",P498="SI",O498="SI"),dati!$AY$4,0)</f>
        <v>0</v>
      </c>
      <c r="BW498" s="102">
        <f>IF(AND(R498="NO",Q498="SI",P498="NO",O498="SI"),dati!$AY$5,0)</f>
        <v>0</v>
      </c>
      <c r="BX498" s="102">
        <f>IF(AND(R498="NO",Q498="SI",P498="SI",O498="NO"),dati!$AY$5,0)</f>
        <v>0</v>
      </c>
      <c r="BY498" s="102">
        <f>IF(AND(R498="NO",Q498="SI",P498="NO",O498="NO"),dati!$AY$6,0)</f>
        <v>0</v>
      </c>
      <c r="BZ498" s="102">
        <f>IF(AND(R498="NO",Q498="NO"),dati!$AY$7,0)</f>
        <v>0</v>
      </c>
      <c r="CA498" s="102">
        <f>IF(R498="SI",dati!$AY$8,0)</f>
        <v>0</v>
      </c>
      <c r="CC498" s="103" t="str">
        <f t="shared" si="36"/>
        <v xml:space="preserve"> XX XX XX</v>
      </c>
      <c r="CD498" s="104" t="e">
        <f>LOOKUP(CC498,dati!$BC$4:$BD$9)</f>
        <v>#N/A</v>
      </c>
      <c r="CE498" s="105" t="e">
        <f>LOOKUP(L498,dati!BE499:BF517)</f>
        <v>#N/A</v>
      </c>
    </row>
    <row r="499" spans="1:83" ht="30" customHeight="1" x14ac:dyDescent="0.25">
      <c r="A499" s="209">
        <f t="shared" si="33"/>
        <v>496</v>
      </c>
      <c r="B499" s="179"/>
      <c r="C499" s="192"/>
      <c r="D499" s="193"/>
      <c r="E499" s="194"/>
      <c r="F499" s="200"/>
      <c r="G499" s="186"/>
      <c r="H499" s="186"/>
      <c r="I499" s="186"/>
      <c r="J499" s="186"/>
      <c r="K499" s="187" t="str">
        <f>IF(L499="","",LOOKUP(L499,dati!$BE$5:$BF$27))</f>
        <v/>
      </c>
      <c r="L499" s="187"/>
      <c r="M499" s="188"/>
      <c r="N499" s="186"/>
      <c r="O499" s="186" t="s">
        <v>947</v>
      </c>
      <c r="P499" s="186" t="s">
        <v>947</v>
      </c>
      <c r="Q499" s="186" t="s">
        <v>947</v>
      </c>
      <c r="R499" s="186"/>
      <c r="S499" s="186"/>
      <c r="T499" s="186"/>
      <c r="U499" s="186"/>
      <c r="V499" s="186"/>
      <c r="W499" s="186"/>
      <c r="X499" s="186"/>
      <c r="Y499" s="186"/>
      <c r="Z499" s="186"/>
      <c r="AA499" s="186"/>
      <c r="AB499" s="186"/>
      <c r="AC499" s="186"/>
      <c r="AD499" s="186"/>
      <c r="AE499" s="186"/>
      <c r="AF499" s="186"/>
      <c r="AG499" s="186"/>
      <c r="AH499" s="189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7"/>
      <c r="AS499" s="187"/>
      <c r="AT499" s="187"/>
      <c r="AU499" s="187">
        <f t="shared" si="34"/>
        <v>0</v>
      </c>
      <c r="AV499" s="187" t="e">
        <f>IF(AU499="","",LOOKUP(AU499,dati!$AY$4:$AZ$8))</f>
        <v>#N/A</v>
      </c>
      <c r="AW499" s="190" t="e">
        <f t="shared" si="35"/>
        <v>#N/A</v>
      </c>
      <c r="AX499" s="191"/>
      <c r="AY499" s="191"/>
      <c r="AZ499" s="206"/>
      <c r="BA499" s="102">
        <f>LOOKUP(O499,dati!$I$4:$J$6)</f>
        <v>0</v>
      </c>
      <c r="BB499" s="102">
        <f>LOOKUP(P499,dati!$K$4:$L$6)</f>
        <v>0</v>
      </c>
      <c r="BC499" s="102">
        <f>LOOKUP(Q499,dati!$M$4:$N$6)</f>
        <v>0</v>
      </c>
      <c r="BD499" s="102" t="e">
        <f>LOOKUP(R499,dati!$O$4:$P$6)</f>
        <v>#N/A</v>
      </c>
      <c r="BE499" s="102" t="e">
        <f>LOOKUP(S499,dati!$Q$4:$R$6)</f>
        <v>#N/A</v>
      </c>
      <c r="BF499" s="102" t="e">
        <f>LOOKUP(V499,dati!$S$4:$T$5)</f>
        <v>#N/A</v>
      </c>
      <c r="BG499" s="102" t="e">
        <f>LOOKUP(W499,dati!$U$4:$V$5)</f>
        <v>#N/A</v>
      </c>
      <c r="BH499" s="102" t="e">
        <f>LOOKUP(X499,dati!$W$4:$X$5)</f>
        <v>#N/A</v>
      </c>
      <c r="BI499" s="102" t="e">
        <f>LOOKUP(Y499,dati!$Y$4:$Z$5)</f>
        <v>#N/A</v>
      </c>
      <c r="BJ499" s="102" t="e">
        <f>LOOKUP(Z499,dati!$AA$4:$AB$6)</f>
        <v>#N/A</v>
      </c>
      <c r="BK499" s="102" t="e">
        <f>LOOKUP(AB499,dati!$AC$4:$AD$6)</f>
        <v>#N/A</v>
      </c>
      <c r="BL499" s="102" t="e">
        <f>LOOKUP(AE499,dati!$AE$4:$AF$5)</f>
        <v>#N/A</v>
      </c>
      <c r="BM499" s="102" t="e">
        <f>LOOKUP(AF499,dati!$AG$4:$AH$5)</f>
        <v>#N/A</v>
      </c>
      <c r="BN499" s="102" t="e">
        <f>LOOKUP(AG499,dati!$AI$4:$AJ$6)</f>
        <v>#N/A</v>
      </c>
      <c r="BO499" s="102" t="e">
        <f>LOOKUP(AI499,dati!$AK$4:$AL$5)</f>
        <v>#N/A</v>
      </c>
      <c r="BP499" s="102" t="e">
        <f>LOOKUP(AJ499,dati!$AM$4:$AN$5)</f>
        <v>#N/A</v>
      </c>
      <c r="BQ499" s="102" t="e">
        <f>LOOKUP(AK499,dati!$AO$4:$AP$6)</f>
        <v>#N/A</v>
      </c>
      <c r="BR499" s="102" t="str">
        <f>IF(AL499="","#N/D",LOOKUP(AL499,dati!$AQ$4:$AR$6))</f>
        <v>#N/D</v>
      </c>
      <c r="BS499" s="102" t="e">
        <f>LOOKUP(AN499,dati!$AS$4:$AT$5)</f>
        <v>#N/A</v>
      </c>
      <c r="BT499" s="102" t="e">
        <f>LOOKUP(AO499,dati!$AU$4:$AV$5)</f>
        <v>#N/A</v>
      </c>
      <c r="BV499" s="102">
        <f>IF(AND(R499="NO",Q499="SI",P499="SI",O499="SI"),dati!$AY$4,0)</f>
        <v>0</v>
      </c>
      <c r="BW499" s="102">
        <f>IF(AND(R499="NO",Q499="SI",P499="NO",O499="SI"),dati!$AY$5,0)</f>
        <v>0</v>
      </c>
      <c r="BX499" s="102">
        <f>IF(AND(R499="NO",Q499="SI",P499="SI",O499="NO"),dati!$AY$5,0)</f>
        <v>0</v>
      </c>
      <c r="BY499" s="102">
        <f>IF(AND(R499="NO",Q499="SI",P499="NO",O499="NO"),dati!$AY$6,0)</f>
        <v>0</v>
      </c>
      <c r="BZ499" s="102">
        <f>IF(AND(R499="NO",Q499="NO"),dati!$AY$7,0)</f>
        <v>0</v>
      </c>
      <c r="CA499" s="102">
        <f>IF(R499="SI",dati!$AY$8,0)</f>
        <v>0</v>
      </c>
      <c r="CC499" s="103" t="str">
        <f t="shared" si="36"/>
        <v xml:space="preserve"> XX XX XX</v>
      </c>
      <c r="CD499" s="104" t="e">
        <f>LOOKUP(CC499,dati!$BC$4:$BD$9)</f>
        <v>#N/A</v>
      </c>
      <c r="CE499" s="105" t="e">
        <f>LOOKUP(L499,dati!BE500:BF518)</f>
        <v>#N/A</v>
      </c>
    </row>
    <row r="500" spans="1:83" ht="30" customHeight="1" x14ac:dyDescent="0.25">
      <c r="A500" s="209">
        <f t="shared" si="33"/>
        <v>497</v>
      </c>
      <c r="B500" s="179"/>
      <c r="C500" s="192"/>
      <c r="D500" s="193"/>
      <c r="E500" s="194"/>
      <c r="F500" s="200"/>
      <c r="G500" s="186"/>
      <c r="H500" s="186"/>
      <c r="I500" s="186"/>
      <c r="J500" s="186"/>
      <c r="K500" s="187" t="str">
        <f>IF(L500="","",LOOKUP(L500,dati!$BE$5:$BF$27))</f>
        <v/>
      </c>
      <c r="L500" s="187"/>
      <c r="M500" s="188"/>
      <c r="N500" s="186"/>
      <c r="O500" s="186" t="s">
        <v>947</v>
      </c>
      <c r="P500" s="186" t="s">
        <v>947</v>
      </c>
      <c r="Q500" s="186" t="s">
        <v>947</v>
      </c>
      <c r="R500" s="186"/>
      <c r="S500" s="186"/>
      <c r="T500" s="186"/>
      <c r="U500" s="186"/>
      <c r="V500" s="186"/>
      <c r="W500" s="186"/>
      <c r="X500" s="186"/>
      <c r="Y500" s="186"/>
      <c r="Z500" s="186"/>
      <c r="AA500" s="186"/>
      <c r="AB500" s="186"/>
      <c r="AC500" s="186"/>
      <c r="AD500" s="186"/>
      <c r="AE500" s="186"/>
      <c r="AF500" s="186"/>
      <c r="AG500" s="186"/>
      <c r="AH500" s="189"/>
      <c r="AI500" s="186"/>
      <c r="AJ500" s="186"/>
      <c r="AK500" s="186"/>
      <c r="AL500" s="186"/>
      <c r="AM500" s="186"/>
      <c r="AN500" s="186"/>
      <c r="AO500" s="186"/>
      <c r="AP500" s="186"/>
      <c r="AQ500" s="186"/>
      <c r="AR500" s="187"/>
      <c r="AS500" s="187"/>
      <c r="AT500" s="187"/>
      <c r="AU500" s="187">
        <f t="shared" si="34"/>
        <v>0</v>
      </c>
      <c r="AV500" s="187" t="e">
        <f>IF(AU500="","",LOOKUP(AU500,dati!$AY$4:$AZ$8))</f>
        <v>#N/A</v>
      </c>
      <c r="AW500" s="190" t="e">
        <f t="shared" si="35"/>
        <v>#N/A</v>
      </c>
      <c r="AX500" s="191"/>
      <c r="AY500" s="191"/>
      <c r="AZ500" s="206"/>
      <c r="BA500" s="102">
        <f>LOOKUP(O500,dati!$I$4:$J$6)</f>
        <v>0</v>
      </c>
      <c r="BB500" s="102">
        <f>LOOKUP(P500,dati!$K$4:$L$6)</f>
        <v>0</v>
      </c>
      <c r="BC500" s="102">
        <f>LOOKUP(Q500,dati!$M$4:$N$6)</f>
        <v>0</v>
      </c>
      <c r="BD500" s="102" t="e">
        <f>LOOKUP(R500,dati!$O$4:$P$6)</f>
        <v>#N/A</v>
      </c>
      <c r="BE500" s="102" t="e">
        <f>LOOKUP(S500,dati!$Q$4:$R$6)</f>
        <v>#N/A</v>
      </c>
      <c r="BF500" s="102" t="e">
        <f>LOOKUP(V500,dati!$S$4:$T$5)</f>
        <v>#N/A</v>
      </c>
      <c r="BG500" s="102" t="e">
        <f>LOOKUP(W500,dati!$U$4:$V$5)</f>
        <v>#N/A</v>
      </c>
      <c r="BH500" s="102" t="e">
        <f>LOOKUP(X500,dati!$W$4:$X$5)</f>
        <v>#N/A</v>
      </c>
      <c r="BI500" s="102" t="e">
        <f>LOOKUP(Y500,dati!$Y$4:$Z$5)</f>
        <v>#N/A</v>
      </c>
      <c r="BJ500" s="102" t="e">
        <f>LOOKUP(Z500,dati!$AA$4:$AB$6)</f>
        <v>#N/A</v>
      </c>
      <c r="BK500" s="102" t="e">
        <f>LOOKUP(AB500,dati!$AC$4:$AD$6)</f>
        <v>#N/A</v>
      </c>
      <c r="BL500" s="102" t="e">
        <f>LOOKUP(AE500,dati!$AE$4:$AF$5)</f>
        <v>#N/A</v>
      </c>
      <c r="BM500" s="102" t="e">
        <f>LOOKUP(AF500,dati!$AG$4:$AH$5)</f>
        <v>#N/A</v>
      </c>
      <c r="BN500" s="102" t="e">
        <f>LOOKUP(AG500,dati!$AI$4:$AJ$6)</f>
        <v>#N/A</v>
      </c>
      <c r="BO500" s="102" t="e">
        <f>LOOKUP(AI500,dati!$AK$4:$AL$5)</f>
        <v>#N/A</v>
      </c>
      <c r="BP500" s="102" t="e">
        <f>LOOKUP(AJ500,dati!$AM$4:$AN$5)</f>
        <v>#N/A</v>
      </c>
      <c r="BQ500" s="102" t="e">
        <f>LOOKUP(AK500,dati!$AO$4:$AP$6)</f>
        <v>#N/A</v>
      </c>
      <c r="BR500" s="102" t="str">
        <f>IF(AL500="","#N/D",LOOKUP(AL500,dati!$AQ$4:$AR$6))</f>
        <v>#N/D</v>
      </c>
      <c r="BS500" s="102" t="e">
        <f>LOOKUP(AN500,dati!$AS$4:$AT$5)</f>
        <v>#N/A</v>
      </c>
      <c r="BT500" s="102" t="e">
        <f>LOOKUP(AO500,dati!$AU$4:$AV$5)</f>
        <v>#N/A</v>
      </c>
      <c r="BV500" s="102">
        <f>IF(AND(R500="NO",Q500="SI",P500="SI",O500="SI"),dati!$AY$4,0)</f>
        <v>0</v>
      </c>
      <c r="BW500" s="102">
        <f>IF(AND(R500="NO",Q500="SI",P500="NO",O500="SI"),dati!$AY$5,0)</f>
        <v>0</v>
      </c>
      <c r="BX500" s="102">
        <f>IF(AND(R500="NO",Q500="SI",P500="SI",O500="NO"),dati!$AY$5,0)</f>
        <v>0</v>
      </c>
      <c r="BY500" s="102">
        <f>IF(AND(R500="NO",Q500="SI",P500="NO",O500="NO"),dati!$AY$6,0)</f>
        <v>0</v>
      </c>
      <c r="BZ500" s="102">
        <f>IF(AND(R500="NO",Q500="NO"),dati!$AY$7,0)</f>
        <v>0</v>
      </c>
      <c r="CA500" s="102">
        <f>IF(R500="SI",dati!$AY$8,0)</f>
        <v>0</v>
      </c>
      <c r="CC500" s="103" t="str">
        <f t="shared" si="36"/>
        <v xml:space="preserve"> XX XX XX</v>
      </c>
      <c r="CD500" s="104" t="e">
        <f>LOOKUP(CC500,dati!$BC$4:$BD$9)</f>
        <v>#N/A</v>
      </c>
      <c r="CE500" s="105" t="e">
        <f>LOOKUP(L500,dati!BE501:BF519)</f>
        <v>#N/A</v>
      </c>
    </row>
    <row r="501" spans="1:83" ht="30" customHeight="1" x14ac:dyDescent="0.25">
      <c r="A501" s="209">
        <f t="shared" si="33"/>
        <v>498</v>
      </c>
      <c r="B501" s="179"/>
      <c r="C501" s="192"/>
      <c r="D501" s="193"/>
      <c r="E501" s="194"/>
      <c r="F501" s="200"/>
      <c r="G501" s="186"/>
      <c r="H501" s="186"/>
      <c r="I501" s="186"/>
      <c r="J501" s="186"/>
      <c r="K501" s="187" t="str">
        <f>IF(L501="","",LOOKUP(L501,dati!$BE$5:$BF$27))</f>
        <v/>
      </c>
      <c r="L501" s="187"/>
      <c r="M501" s="188"/>
      <c r="N501" s="186"/>
      <c r="O501" s="186" t="s">
        <v>947</v>
      </c>
      <c r="P501" s="186" t="s">
        <v>947</v>
      </c>
      <c r="Q501" s="186" t="s">
        <v>947</v>
      </c>
      <c r="R501" s="186"/>
      <c r="S501" s="186"/>
      <c r="T501" s="186"/>
      <c r="U501" s="186"/>
      <c r="V501" s="186"/>
      <c r="W501" s="186"/>
      <c r="X501" s="186"/>
      <c r="Y501" s="186"/>
      <c r="Z501" s="186"/>
      <c r="AA501" s="186"/>
      <c r="AB501" s="186"/>
      <c r="AC501" s="186"/>
      <c r="AD501" s="186"/>
      <c r="AE501" s="186"/>
      <c r="AF501" s="186"/>
      <c r="AG501" s="186"/>
      <c r="AH501" s="189"/>
      <c r="AI501" s="186"/>
      <c r="AJ501" s="186"/>
      <c r="AK501" s="186"/>
      <c r="AL501" s="186"/>
      <c r="AM501" s="186"/>
      <c r="AN501" s="186"/>
      <c r="AO501" s="186"/>
      <c r="AP501" s="186"/>
      <c r="AQ501" s="186"/>
      <c r="AR501" s="187"/>
      <c r="AS501" s="187"/>
      <c r="AT501" s="187"/>
      <c r="AU501" s="187">
        <f t="shared" si="34"/>
        <v>0</v>
      </c>
      <c r="AV501" s="187" t="e">
        <f>IF(AU501="","",LOOKUP(AU501,dati!$AY$4:$AZ$8))</f>
        <v>#N/A</v>
      </c>
      <c r="AW501" s="190" t="e">
        <f t="shared" si="35"/>
        <v>#N/A</v>
      </c>
      <c r="AX501" s="191"/>
      <c r="AY501" s="191"/>
      <c r="AZ501" s="206"/>
      <c r="BA501" s="102">
        <f>LOOKUP(O501,dati!$I$4:$J$6)</f>
        <v>0</v>
      </c>
      <c r="BB501" s="102">
        <f>LOOKUP(P501,dati!$K$4:$L$6)</f>
        <v>0</v>
      </c>
      <c r="BC501" s="102">
        <f>LOOKUP(Q501,dati!$M$4:$N$6)</f>
        <v>0</v>
      </c>
      <c r="BD501" s="102" t="e">
        <f>LOOKUP(R501,dati!$O$4:$P$6)</f>
        <v>#N/A</v>
      </c>
      <c r="BE501" s="102" t="e">
        <f>LOOKUP(S501,dati!$Q$4:$R$6)</f>
        <v>#N/A</v>
      </c>
      <c r="BF501" s="102" t="e">
        <f>LOOKUP(V501,dati!$S$4:$T$5)</f>
        <v>#N/A</v>
      </c>
      <c r="BG501" s="102" t="e">
        <f>LOOKUP(W501,dati!$U$4:$V$5)</f>
        <v>#N/A</v>
      </c>
      <c r="BH501" s="102" t="e">
        <f>LOOKUP(X501,dati!$W$4:$X$5)</f>
        <v>#N/A</v>
      </c>
      <c r="BI501" s="102" t="e">
        <f>LOOKUP(Y501,dati!$Y$4:$Z$5)</f>
        <v>#N/A</v>
      </c>
      <c r="BJ501" s="102" t="e">
        <f>LOOKUP(Z501,dati!$AA$4:$AB$6)</f>
        <v>#N/A</v>
      </c>
      <c r="BK501" s="102" t="e">
        <f>LOOKUP(AB501,dati!$AC$4:$AD$6)</f>
        <v>#N/A</v>
      </c>
      <c r="BL501" s="102" t="e">
        <f>LOOKUP(AE501,dati!$AE$4:$AF$5)</f>
        <v>#N/A</v>
      </c>
      <c r="BM501" s="102" t="e">
        <f>LOOKUP(AF501,dati!$AG$4:$AH$5)</f>
        <v>#N/A</v>
      </c>
      <c r="BN501" s="102" t="e">
        <f>LOOKUP(AG501,dati!$AI$4:$AJ$6)</f>
        <v>#N/A</v>
      </c>
      <c r="BO501" s="102" t="e">
        <f>LOOKUP(AI501,dati!$AK$4:$AL$5)</f>
        <v>#N/A</v>
      </c>
      <c r="BP501" s="102" t="e">
        <f>LOOKUP(AJ501,dati!$AM$4:$AN$5)</f>
        <v>#N/A</v>
      </c>
      <c r="BQ501" s="102" t="e">
        <f>LOOKUP(AK501,dati!$AO$4:$AP$6)</f>
        <v>#N/A</v>
      </c>
      <c r="BR501" s="102" t="str">
        <f>IF(AL501="","#N/D",LOOKUP(AL501,dati!$AQ$4:$AR$6))</f>
        <v>#N/D</v>
      </c>
      <c r="BS501" s="102" t="e">
        <f>LOOKUP(AN501,dati!$AS$4:$AT$5)</f>
        <v>#N/A</v>
      </c>
      <c r="BT501" s="102" t="e">
        <f>LOOKUP(AO501,dati!$AU$4:$AV$5)</f>
        <v>#N/A</v>
      </c>
      <c r="BV501" s="102">
        <f>IF(AND(R501="NO",Q501="SI",P501="SI",O501="SI"),dati!$AY$4,0)</f>
        <v>0</v>
      </c>
      <c r="BW501" s="102">
        <f>IF(AND(R501="NO",Q501="SI",P501="NO",O501="SI"),dati!$AY$5,0)</f>
        <v>0</v>
      </c>
      <c r="BX501" s="102">
        <f>IF(AND(R501="NO",Q501="SI",P501="SI",O501="NO"),dati!$AY$5,0)</f>
        <v>0</v>
      </c>
      <c r="BY501" s="102">
        <f>IF(AND(R501="NO",Q501="SI",P501="NO",O501="NO"),dati!$AY$6,0)</f>
        <v>0</v>
      </c>
      <c r="BZ501" s="102">
        <f>IF(AND(R501="NO",Q501="NO"),dati!$AY$7,0)</f>
        <v>0</v>
      </c>
      <c r="CA501" s="102">
        <f>IF(R501="SI",dati!$AY$8,0)</f>
        <v>0</v>
      </c>
      <c r="CC501" s="103" t="str">
        <f t="shared" si="36"/>
        <v xml:space="preserve"> XX XX XX</v>
      </c>
      <c r="CD501" s="104" t="e">
        <f>LOOKUP(CC501,dati!$BC$4:$BD$9)</f>
        <v>#N/A</v>
      </c>
      <c r="CE501" s="105" t="e">
        <f>LOOKUP(L501,dati!BE502:BF520)</f>
        <v>#N/A</v>
      </c>
    </row>
    <row r="502" spans="1:83" ht="30" customHeight="1" x14ac:dyDescent="0.25">
      <c r="A502" s="209">
        <f t="shared" si="33"/>
        <v>499</v>
      </c>
      <c r="B502" s="179"/>
      <c r="C502" s="192"/>
      <c r="D502" s="193"/>
      <c r="E502" s="194"/>
      <c r="F502" s="200"/>
      <c r="G502" s="186"/>
      <c r="H502" s="186"/>
      <c r="I502" s="186"/>
      <c r="J502" s="186"/>
      <c r="K502" s="187" t="str">
        <f>IF(L502="","",LOOKUP(L502,dati!$BE$5:$BF$27))</f>
        <v/>
      </c>
      <c r="L502" s="187"/>
      <c r="M502" s="188"/>
      <c r="N502" s="186"/>
      <c r="O502" s="186" t="s">
        <v>947</v>
      </c>
      <c r="P502" s="186" t="s">
        <v>947</v>
      </c>
      <c r="Q502" s="186" t="s">
        <v>947</v>
      </c>
      <c r="R502" s="186"/>
      <c r="S502" s="186"/>
      <c r="T502" s="186"/>
      <c r="U502" s="186"/>
      <c r="V502" s="186"/>
      <c r="W502" s="186"/>
      <c r="X502" s="186"/>
      <c r="Y502" s="186"/>
      <c r="Z502" s="186"/>
      <c r="AA502" s="186"/>
      <c r="AB502" s="186"/>
      <c r="AC502" s="186"/>
      <c r="AD502" s="186"/>
      <c r="AE502" s="186"/>
      <c r="AF502" s="186"/>
      <c r="AG502" s="186"/>
      <c r="AH502" s="189"/>
      <c r="AI502" s="186"/>
      <c r="AJ502" s="186"/>
      <c r="AK502" s="186"/>
      <c r="AL502" s="186"/>
      <c r="AM502" s="186"/>
      <c r="AN502" s="186"/>
      <c r="AO502" s="186"/>
      <c r="AP502" s="186"/>
      <c r="AQ502" s="186"/>
      <c r="AR502" s="187"/>
      <c r="AS502" s="187"/>
      <c r="AT502" s="187"/>
      <c r="AU502" s="187">
        <f t="shared" si="34"/>
        <v>0</v>
      </c>
      <c r="AV502" s="187" t="e">
        <f>IF(AU502="","",LOOKUP(AU502,dati!$AY$4:$AZ$8))</f>
        <v>#N/A</v>
      </c>
      <c r="AW502" s="190" t="e">
        <f t="shared" si="35"/>
        <v>#N/A</v>
      </c>
      <c r="AX502" s="191"/>
      <c r="AY502" s="191"/>
      <c r="AZ502" s="206"/>
      <c r="BA502" s="102">
        <f>LOOKUP(O502,dati!$I$4:$J$6)</f>
        <v>0</v>
      </c>
      <c r="BB502" s="102">
        <f>LOOKUP(P502,dati!$K$4:$L$6)</f>
        <v>0</v>
      </c>
      <c r="BC502" s="102">
        <f>LOOKUP(Q502,dati!$M$4:$N$6)</f>
        <v>0</v>
      </c>
      <c r="BD502" s="102" t="e">
        <f>LOOKUP(R502,dati!$O$4:$P$6)</f>
        <v>#N/A</v>
      </c>
      <c r="BE502" s="102" t="e">
        <f>LOOKUP(S502,dati!$Q$4:$R$6)</f>
        <v>#N/A</v>
      </c>
      <c r="BF502" s="102" t="e">
        <f>LOOKUP(V502,dati!$S$4:$T$5)</f>
        <v>#N/A</v>
      </c>
      <c r="BG502" s="102" t="e">
        <f>LOOKUP(W502,dati!$U$4:$V$5)</f>
        <v>#N/A</v>
      </c>
      <c r="BH502" s="102" t="e">
        <f>LOOKUP(X502,dati!$W$4:$X$5)</f>
        <v>#N/A</v>
      </c>
      <c r="BI502" s="102" t="e">
        <f>LOOKUP(Y502,dati!$Y$4:$Z$5)</f>
        <v>#N/A</v>
      </c>
      <c r="BJ502" s="102" t="e">
        <f>LOOKUP(Z502,dati!$AA$4:$AB$6)</f>
        <v>#N/A</v>
      </c>
      <c r="BK502" s="102" t="e">
        <f>LOOKUP(AB502,dati!$AC$4:$AD$6)</f>
        <v>#N/A</v>
      </c>
      <c r="BL502" s="102" t="e">
        <f>LOOKUP(AE502,dati!$AE$4:$AF$5)</f>
        <v>#N/A</v>
      </c>
      <c r="BM502" s="102" t="e">
        <f>LOOKUP(AF502,dati!$AG$4:$AH$5)</f>
        <v>#N/A</v>
      </c>
      <c r="BN502" s="102" t="e">
        <f>LOOKUP(AG502,dati!$AI$4:$AJ$6)</f>
        <v>#N/A</v>
      </c>
      <c r="BO502" s="102" t="e">
        <f>LOOKUP(AI502,dati!$AK$4:$AL$5)</f>
        <v>#N/A</v>
      </c>
      <c r="BP502" s="102" t="e">
        <f>LOOKUP(AJ502,dati!$AM$4:$AN$5)</f>
        <v>#N/A</v>
      </c>
      <c r="BQ502" s="102" t="e">
        <f>LOOKUP(AK502,dati!$AO$4:$AP$6)</f>
        <v>#N/A</v>
      </c>
      <c r="BR502" s="102">
        <f>LOOKUP(AL502,dati!$AQ$4:$AR$6)</f>
        <v>5</v>
      </c>
      <c r="BS502" s="102" t="e">
        <f>LOOKUP(AN502,dati!$AS$4:$AT$5)</f>
        <v>#N/A</v>
      </c>
      <c r="BT502" s="102" t="e">
        <f>LOOKUP(AO502,dati!$AU$4:$AV$5)</f>
        <v>#N/A</v>
      </c>
      <c r="BV502" s="102">
        <f>IF(AND(R502="NO",Q502="SI",P502="SI",O502="SI"),dati!$AY$4,0)</f>
        <v>0</v>
      </c>
      <c r="BW502" s="102">
        <f>IF(AND(R502="NO",Q502="SI",P502="NO",O502="SI"),dati!$AY$5,0)</f>
        <v>0</v>
      </c>
      <c r="BX502" s="102">
        <f>IF(AND(R502="NO",Q502="SI",P502="SI",O502="NO"),dati!$AY$5,0)</f>
        <v>0</v>
      </c>
      <c r="BY502" s="102">
        <f>IF(AND(R502="NO",Q502="SI",P502="NO",O502="NO"),dati!$AY$6,0)</f>
        <v>0</v>
      </c>
      <c r="BZ502" s="102">
        <f>IF(AND(R502="NO",Q502="NO"),dati!$AY$7,0)</f>
        <v>0</v>
      </c>
      <c r="CA502" s="102">
        <f>IF(R502="SI",dati!$AY$8,0)</f>
        <v>0</v>
      </c>
      <c r="CC502" s="103" t="str">
        <f t="shared" si="36"/>
        <v xml:space="preserve"> XX XX XX</v>
      </c>
      <c r="CD502" s="104" t="e">
        <f>LOOKUP(CC502,dati!$BC$4:$BD$9)</f>
        <v>#N/A</v>
      </c>
      <c r="CE502" s="105" t="e">
        <f>LOOKUP(L502,dati!BE503:BF521)</f>
        <v>#N/A</v>
      </c>
    </row>
    <row r="503" spans="1:83" ht="30" customHeight="1" x14ac:dyDescent="0.25">
      <c r="A503" s="209">
        <f t="shared" si="33"/>
        <v>500</v>
      </c>
      <c r="B503" s="179"/>
      <c r="C503" s="192"/>
      <c r="D503" s="193"/>
      <c r="E503" s="194"/>
      <c r="F503" s="200"/>
      <c r="G503" s="186"/>
      <c r="H503" s="186"/>
      <c r="I503" s="186"/>
      <c r="J503" s="186"/>
      <c r="K503" s="187" t="str">
        <f>IF(L503="","",LOOKUP(L503,dati!$BE$5:$BF$27))</f>
        <v/>
      </c>
      <c r="L503" s="187"/>
      <c r="M503" s="188"/>
      <c r="N503" s="186"/>
      <c r="O503" s="186" t="s">
        <v>947</v>
      </c>
      <c r="P503" s="186" t="s">
        <v>947</v>
      </c>
      <c r="Q503" s="186" t="s">
        <v>947</v>
      </c>
      <c r="R503" s="186"/>
      <c r="S503" s="186"/>
      <c r="T503" s="186"/>
      <c r="U503" s="186"/>
      <c r="V503" s="186"/>
      <c r="W503" s="186"/>
      <c r="X503" s="186"/>
      <c r="Y503" s="186"/>
      <c r="Z503" s="186"/>
      <c r="AA503" s="186"/>
      <c r="AB503" s="186"/>
      <c r="AC503" s="186"/>
      <c r="AD503" s="186"/>
      <c r="AE503" s="186"/>
      <c r="AF503" s="186"/>
      <c r="AG503" s="186"/>
      <c r="AH503" s="189"/>
      <c r="AI503" s="186"/>
      <c r="AJ503" s="186"/>
      <c r="AK503" s="186"/>
      <c r="AL503" s="186"/>
      <c r="AM503" s="186"/>
      <c r="AN503" s="186"/>
      <c r="AO503" s="186"/>
      <c r="AP503" s="186"/>
      <c r="AQ503" s="186"/>
      <c r="AR503" s="187"/>
      <c r="AS503" s="187"/>
      <c r="AT503" s="187"/>
      <c r="AU503" s="187">
        <f t="shared" si="34"/>
        <v>0</v>
      </c>
      <c r="AV503" s="187" t="e">
        <f>IF(AU503="","",LOOKUP(AU503,dati!$AY$4:$AZ$8))</f>
        <v>#N/A</v>
      </c>
      <c r="AW503" s="190" t="e">
        <f t="shared" si="35"/>
        <v>#N/A</v>
      </c>
      <c r="AX503" s="191"/>
      <c r="AY503" s="191"/>
      <c r="AZ503" s="206"/>
      <c r="BA503" s="102">
        <f>LOOKUP(O503,dati!$I$4:$J$6)</f>
        <v>0</v>
      </c>
      <c r="BB503" s="102">
        <f>LOOKUP(P503,dati!$K$4:$L$6)</f>
        <v>0</v>
      </c>
      <c r="BC503" s="102">
        <f>LOOKUP(Q503,dati!$M$4:$N$6)</f>
        <v>0</v>
      </c>
      <c r="BD503" s="102" t="e">
        <f>LOOKUP(R503,dati!$O$4:$P$6)</f>
        <v>#N/A</v>
      </c>
      <c r="BE503" s="102" t="e">
        <f>LOOKUP(S503,dati!$Q$4:$R$6)</f>
        <v>#N/A</v>
      </c>
      <c r="BF503" s="102" t="e">
        <f>LOOKUP(V503,dati!$S$4:$T$5)</f>
        <v>#N/A</v>
      </c>
      <c r="BG503" s="102" t="e">
        <f>LOOKUP(W503,dati!$U$4:$V$5)</f>
        <v>#N/A</v>
      </c>
      <c r="BH503" s="102" t="e">
        <f>LOOKUP(X503,dati!$W$4:$X$5)</f>
        <v>#N/A</v>
      </c>
      <c r="BI503" s="102" t="e">
        <f>LOOKUP(Y503,dati!$Y$4:$Z$5)</f>
        <v>#N/A</v>
      </c>
      <c r="BJ503" s="102" t="e">
        <f>LOOKUP(Z503,dati!$AA$4:$AB$6)</f>
        <v>#N/A</v>
      </c>
      <c r="BK503" s="102" t="e">
        <f>LOOKUP(AB503,dati!$AC$4:$AD$6)</f>
        <v>#N/A</v>
      </c>
      <c r="BL503" s="102" t="e">
        <f>LOOKUP(AE503,dati!$AE$4:$AF$5)</f>
        <v>#N/A</v>
      </c>
      <c r="BM503" s="102" t="e">
        <f>LOOKUP(AF503,dati!$AG$4:$AH$5)</f>
        <v>#N/A</v>
      </c>
      <c r="BN503" s="102" t="e">
        <f>LOOKUP(AG503,dati!$AI$4:$AJ$6)</f>
        <v>#N/A</v>
      </c>
      <c r="BO503" s="102" t="e">
        <f>LOOKUP(AI503,dati!$AK$4:$AL$5)</f>
        <v>#N/A</v>
      </c>
      <c r="BP503" s="102" t="e">
        <f>LOOKUP(AJ503,dati!$AM$4:$AN$5)</f>
        <v>#N/A</v>
      </c>
      <c r="BQ503" s="102" t="e">
        <f>LOOKUP(AK503,dati!$AO$4:$AP$6)</f>
        <v>#N/A</v>
      </c>
      <c r="BR503" s="102">
        <f>LOOKUP(AL503,dati!$AQ$4:$AR$6)</f>
        <v>5</v>
      </c>
      <c r="BS503" s="102" t="e">
        <f>LOOKUP(AN503,dati!$AS$4:$AT$5)</f>
        <v>#N/A</v>
      </c>
      <c r="BT503" s="102" t="e">
        <f>LOOKUP(AO503,dati!$AU$4:$AV$5)</f>
        <v>#N/A</v>
      </c>
      <c r="BV503" s="102">
        <f>IF(AND(R503="NO",Q503="SI",P503="SI",O503="SI"),dati!$AY$4,0)</f>
        <v>0</v>
      </c>
      <c r="BW503" s="102">
        <f>IF(AND(R503="NO",Q503="SI",P503="NO",O503="SI"),dati!$AY$5,0)</f>
        <v>0</v>
      </c>
      <c r="BX503" s="102">
        <f>IF(AND(R503="NO",Q503="SI",P503="SI",O503="NO"),dati!$AY$5,0)</f>
        <v>0</v>
      </c>
      <c r="BY503" s="102">
        <f>IF(AND(R503="NO",Q503="SI",P503="NO",O503="NO"),dati!$AY$6,0)</f>
        <v>0</v>
      </c>
      <c r="BZ503" s="102">
        <f>IF(AND(R503="NO",Q503="NO"),dati!$AY$7,0)</f>
        <v>0</v>
      </c>
      <c r="CA503" s="102">
        <f>IF(R503="SI",dati!$AY$8,0)</f>
        <v>0</v>
      </c>
      <c r="CC503" s="103" t="str">
        <f t="shared" si="36"/>
        <v xml:space="preserve"> XX XX XX</v>
      </c>
      <c r="CD503" s="104" t="e">
        <f>LOOKUP(CC503,dati!$BC$4:$BD$9)</f>
        <v>#N/A</v>
      </c>
      <c r="CE503" s="105" t="e">
        <f>LOOKUP(L503,dati!BE504:BF522)</f>
        <v>#N/A</v>
      </c>
    </row>
    <row r="504" spans="1:83" s="89" customFormat="1" ht="18.75" x14ac:dyDescent="0.25">
      <c r="A504" s="206"/>
      <c r="B504" s="206"/>
      <c r="C504" s="206"/>
      <c r="D504" s="206"/>
      <c r="E504" s="206"/>
      <c r="F504" s="207"/>
      <c r="G504" s="207"/>
      <c r="H504" s="207"/>
      <c r="I504" s="210"/>
      <c r="J504" s="210"/>
      <c r="K504" s="207"/>
      <c r="L504" s="208"/>
      <c r="M504" s="208"/>
      <c r="N504" s="208"/>
      <c r="O504" s="207"/>
      <c r="P504" s="208"/>
      <c r="Q504" s="208"/>
      <c r="R504" s="207"/>
      <c r="S504" s="211" t="s">
        <v>988</v>
      </c>
      <c r="T504" s="212">
        <f t="shared" ref="T504:U504" si="37">SUM(T4:T503)</f>
        <v>10</v>
      </c>
      <c r="U504" s="212">
        <f t="shared" si="37"/>
        <v>61820</v>
      </c>
      <c r="V504" s="208"/>
      <c r="W504" s="210"/>
      <c r="X504" s="210"/>
      <c r="Y504" s="210"/>
      <c r="Z504" s="211" t="s">
        <v>988</v>
      </c>
      <c r="AA504" s="212">
        <f>SUM(AA4:AA503)</f>
        <v>7949</v>
      </c>
      <c r="AB504" s="211"/>
      <c r="AC504" s="212">
        <f t="shared" ref="AC504:AD504" si="38">SUM(AC4:AC503)</f>
        <v>97</v>
      </c>
      <c r="AD504" s="212">
        <f t="shared" si="38"/>
        <v>3495</v>
      </c>
      <c r="AE504" s="208"/>
      <c r="AF504" s="208"/>
      <c r="AG504" s="208"/>
      <c r="AH504" s="208"/>
      <c r="AI504" s="208"/>
      <c r="AJ504" s="208"/>
      <c r="AK504" s="208"/>
      <c r="AL504" s="208"/>
      <c r="AM504" s="208"/>
      <c r="AN504" s="208"/>
      <c r="AO504" s="208"/>
      <c r="AP504" s="208"/>
      <c r="AQ504" s="208"/>
      <c r="AR504" s="208"/>
      <c r="AS504" s="208"/>
      <c r="AT504" s="208"/>
      <c r="AU504" s="208"/>
      <c r="AV504" s="208"/>
      <c r="AW504" s="208"/>
      <c r="AX504" s="213"/>
      <c r="AY504" s="213"/>
      <c r="AZ504" s="206"/>
    </row>
    <row r="505" spans="1:83" s="89" customFormat="1" x14ac:dyDescent="0.25">
      <c r="A505" s="206"/>
      <c r="B505" s="206"/>
      <c r="C505" s="206"/>
      <c r="D505" s="206"/>
      <c r="E505" s="206"/>
      <c r="F505" s="207"/>
      <c r="G505" s="207"/>
      <c r="H505" s="207"/>
      <c r="I505" s="210"/>
      <c r="J505" s="210"/>
      <c r="K505" s="207"/>
      <c r="L505" s="208"/>
      <c r="M505" s="208"/>
      <c r="N505" s="208"/>
      <c r="O505" s="207"/>
      <c r="P505" s="208"/>
      <c r="Q505" s="208"/>
      <c r="R505" s="207"/>
      <c r="S505" s="208"/>
      <c r="T505" s="208"/>
      <c r="U505" s="208"/>
      <c r="V505" s="208"/>
      <c r="W505" s="210"/>
      <c r="X505" s="210"/>
      <c r="Y505" s="210"/>
      <c r="Z505" s="208"/>
      <c r="AA505" s="208"/>
      <c r="AB505" s="208"/>
      <c r="AC505" s="208"/>
      <c r="AD505" s="208"/>
      <c r="AE505" s="208"/>
      <c r="AF505" s="208"/>
      <c r="AG505" s="208"/>
      <c r="AH505" s="208"/>
      <c r="AI505" s="208"/>
      <c r="AJ505" s="208"/>
      <c r="AK505" s="208"/>
      <c r="AL505" s="208"/>
      <c r="AM505" s="208"/>
      <c r="AN505" s="208"/>
      <c r="AO505" s="208"/>
      <c r="AP505" s="208"/>
      <c r="AQ505" s="208"/>
      <c r="AR505" s="208"/>
      <c r="AS505" s="208"/>
      <c r="AT505" s="208"/>
      <c r="AU505" s="208"/>
      <c r="AV505" s="208"/>
      <c r="AW505" s="208"/>
      <c r="AX505" s="213"/>
      <c r="AY505" s="213"/>
      <c r="AZ505" s="206"/>
    </row>
  </sheetData>
  <sheetProtection password="F02B" sheet="1" objects="1" scenarios="1"/>
  <protectedRanges>
    <protectedRange sqref="AX4:AY503" name="Intervallo4"/>
    <protectedRange sqref="L4:AQ503" name="Intervallo3"/>
    <protectedRange sqref="B4:C503" name="Intervallo1"/>
    <protectedRange sqref="F4:F503 I4:J503 G4:H27 G29:H503" name="Intervallo2"/>
  </protectedRanges>
  <mergeCells count="2">
    <mergeCell ref="CC2:CD2"/>
    <mergeCell ref="O1:R1"/>
  </mergeCells>
  <conditionalFormatting sqref="AU4:AU503">
    <cfRule type="containsText" dxfId="5" priority="6" operator="containsText" text="1">
      <formula>NOT(ISERROR(SEARCH("1",AU4)))</formula>
    </cfRule>
    <cfRule type="containsText" dxfId="4" priority="7" operator="containsText" text="2">
      <formula>NOT(ISERROR(SEARCH("2",AU4)))</formula>
    </cfRule>
    <cfRule type="containsText" dxfId="3" priority="8" operator="containsText" text="3">
      <formula>NOT(ISERROR(SEARCH("3",AU4)))</formula>
    </cfRule>
    <cfRule type="containsText" dxfId="2" priority="9" operator="containsText" text="4">
      <formula>NOT(ISERROR(SEARCH("4",AU4)))</formula>
    </cfRule>
    <cfRule type="containsText" dxfId="1" priority="10" operator="containsText" text="5">
      <formula>NOT(ISERROR(SEARCH("5",AU4)))</formula>
    </cfRule>
  </conditionalFormatting>
  <conditionalFormatting sqref="O4:Q503">
    <cfRule type="containsText" dxfId="0" priority="4" operator="containsText" text="XX">
      <formula>NOT(ISERROR(SEARCH("XX",O4)))</formula>
    </cfRule>
  </conditionalFormatting>
  <dataValidations count="1">
    <dataValidation type="textLength" operator="equal" allowBlank="1" showInputMessage="1" showErrorMessage="1" error="Inserire 12 cifre numeriche" promptTitle="id_unità" sqref="F4:F503" xr:uid="{00000000-0002-0000-0000-000000000000}">
      <formula1>12</formula1>
    </dataValidation>
  </dataValidations>
  <printOptions gridLines="1"/>
  <pageMargins left="0.59055118110236227" right="0.39370078740157483" top="0.39370078740157483" bottom="0.19685039370078741" header="0" footer="0"/>
  <pageSetup paperSize="8" firstPageNumber="0" orientation="portrait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00000000-0002-0000-0000-000001000000}">
          <x14:formula1>
            <xm:f>dati!$I$4:$I$6</xm:f>
          </x14:formula1>
          <xm:sqref>O4:O503</xm:sqref>
        </x14:dataValidation>
        <x14:dataValidation type="list" allowBlank="1" showInputMessage="1" showErrorMessage="1" xr:uid="{00000000-0002-0000-0000-000002000000}">
          <x14:formula1>
            <xm:f>dati!$K$4:$K$6</xm:f>
          </x14:formula1>
          <xm:sqref>P4:P503</xm:sqref>
        </x14:dataValidation>
        <x14:dataValidation type="list" allowBlank="1" showInputMessage="1" showErrorMessage="1" xr:uid="{00000000-0002-0000-0000-000003000000}">
          <x14:formula1>
            <xm:f>dati!$M$4:$M$6</xm:f>
          </x14:formula1>
          <xm:sqref>Q4:Q503</xm:sqref>
        </x14:dataValidation>
        <x14:dataValidation type="list" allowBlank="1" showInputMessage="1" showErrorMessage="1" xr:uid="{00000000-0002-0000-0000-000004000000}">
          <x14:formula1>
            <xm:f>dati!$AW$4:$AW$7</xm:f>
          </x14:formula1>
          <xm:sqref>AP4:AP503</xm:sqref>
        </x14:dataValidation>
        <x14:dataValidation type="list" allowBlank="1" showInputMessage="1" showErrorMessage="1" xr:uid="{00000000-0002-0000-0000-000005000000}">
          <x14:formula1>
            <xm:f>dati!$AX$4:$AX$11</xm:f>
          </x14:formula1>
          <xm:sqref>AQ4:AQ503</xm:sqref>
        </x14:dataValidation>
        <x14:dataValidation type="list" allowBlank="1" showInputMessage="1" showErrorMessage="1" xr:uid="{00000000-0002-0000-0000-000006000000}">
          <x14:formula1>
            <xm:f>dati!$H$4:$H$28</xm:f>
          </x14:formula1>
          <xm:sqref>L4:L503</xm:sqref>
        </x14:dataValidation>
        <x14:dataValidation type="list" allowBlank="1" showInputMessage="1" showErrorMessage="1" xr:uid="{00000000-0002-0000-0000-000007000000}">
          <x14:formula1>
            <xm:f>dati!$O$4:$O$5</xm:f>
          </x14:formula1>
          <xm:sqref>R4:R503</xm:sqref>
        </x14:dataValidation>
        <x14:dataValidation type="list" allowBlank="1" showInputMessage="1" showErrorMessage="1" xr:uid="{00000000-0002-0000-0000-000008000000}">
          <x14:formula1>
            <xm:f>dati!$C$4:$C$12</xm:f>
          </x14:formula1>
          <xm:sqref>G4:G503</xm:sqref>
        </x14:dataValidation>
        <x14:dataValidation type="list" allowBlank="1" showInputMessage="1" showErrorMessage="1" xr:uid="{00000000-0002-0000-0000-000009000000}">
          <x14:formula1>
            <xm:f>dati!$AQ$4:$AQ$6</xm:f>
          </x14:formula1>
          <xm:sqref>AL4:AL503</xm:sqref>
        </x14:dataValidation>
        <x14:dataValidation type="list" allowBlank="1" showInputMessage="1" showErrorMessage="1" xr:uid="{00000000-0002-0000-0000-00000A000000}">
          <x14:formula1>
            <xm:f>dati!$Q$4:$Q$6</xm:f>
          </x14:formula1>
          <xm:sqref>S4:S503</xm:sqref>
        </x14:dataValidation>
        <x14:dataValidation type="list" allowBlank="1" showInputMessage="1" showErrorMessage="1" xr:uid="{00000000-0002-0000-0000-00000B000000}">
          <x14:formula1>
            <xm:f>dati!$S$4:$S$5</xm:f>
          </x14:formula1>
          <xm:sqref>V4:V503</xm:sqref>
        </x14:dataValidation>
        <x14:dataValidation type="list" allowBlank="1" showInputMessage="1" showErrorMessage="1" xr:uid="{00000000-0002-0000-0000-00000C000000}">
          <x14:formula1>
            <xm:f>dati!$U$4:$U$5</xm:f>
          </x14:formula1>
          <xm:sqref>W4:W503</xm:sqref>
        </x14:dataValidation>
        <x14:dataValidation type="list" allowBlank="1" showInputMessage="1" showErrorMessage="1" xr:uid="{00000000-0002-0000-0000-00000D000000}">
          <x14:formula1>
            <xm:f>dati!$W$4:$W$5</xm:f>
          </x14:formula1>
          <xm:sqref>X4:X503</xm:sqref>
        </x14:dataValidation>
        <x14:dataValidation type="list" allowBlank="1" showInputMessage="1" showErrorMessage="1" xr:uid="{00000000-0002-0000-0000-00000E000000}">
          <x14:formula1>
            <xm:f>dati!$Y$4:$Y$5</xm:f>
          </x14:formula1>
          <xm:sqref>Y4:Y503</xm:sqref>
        </x14:dataValidation>
        <x14:dataValidation type="list" allowBlank="1" showInputMessage="1" showErrorMessage="1" xr:uid="{00000000-0002-0000-0000-00000F000000}">
          <x14:formula1>
            <xm:f>dati!$AA$4:$AA$6</xm:f>
          </x14:formula1>
          <xm:sqref>Z4:Z503</xm:sqref>
        </x14:dataValidation>
        <x14:dataValidation type="list" allowBlank="1" showInputMessage="1" showErrorMessage="1" xr:uid="{00000000-0002-0000-0000-000010000000}">
          <x14:formula1>
            <xm:f>dati!$AC$4:$AC$6</xm:f>
          </x14:formula1>
          <xm:sqref>AB4:AB503</xm:sqref>
        </x14:dataValidation>
        <x14:dataValidation type="list" allowBlank="1" showInputMessage="1" showErrorMessage="1" xr:uid="{00000000-0002-0000-0000-000011000000}">
          <x14:formula1>
            <xm:f>dati!$AE$4:$AE$5</xm:f>
          </x14:formula1>
          <xm:sqref>AE4:AE503</xm:sqref>
        </x14:dataValidation>
        <x14:dataValidation type="list" allowBlank="1" showInputMessage="1" showErrorMessage="1" xr:uid="{00000000-0002-0000-0000-000012000000}">
          <x14:formula1>
            <xm:f>dati!$AG$4:$AG$5</xm:f>
          </x14:formula1>
          <xm:sqref>AF4:AF503</xm:sqref>
        </x14:dataValidation>
        <x14:dataValidation type="list" allowBlank="1" showInputMessage="1" showErrorMessage="1" xr:uid="{00000000-0002-0000-0000-000013000000}">
          <x14:formula1>
            <xm:f>dati!$AI$4:$AI$6</xm:f>
          </x14:formula1>
          <xm:sqref>AG4:AG503</xm:sqref>
        </x14:dataValidation>
        <x14:dataValidation type="list" allowBlank="1" showInputMessage="1" showErrorMessage="1" xr:uid="{00000000-0002-0000-0000-000014000000}">
          <x14:formula1>
            <xm:f>dati!$AK$4:$AK$5</xm:f>
          </x14:formula1>
          <xm:sqref>AI4:AI503</xm:sqref>
        </x14:dataValidation>
        <x14:dataValidation type="list" allowBlank="1" showInputMessage="1" showErrorMessage="1" xr:uid="{00000000-0002-0000-0000-000015000000}">
          <x14:formula1>
            <xm:f>dati!$AM$4:$AM$5</xm:f>
          </x14:formula1>
          <xm:sqref>AJ4:AJ503</xm:sqref>
        </x14:dataValidation>
        <x14:dataValidation type="list" allowBlank="1" showInputMessage="1" showErrorMessage="1" xr:uid="{00000000-0002-0000-0000-000016000000}">
          <x14:formula1>
            <xm:f>dati!$AO$4:$AO$6</xm:f>
          </x14:formula1>
          <xm:sqref>AK4:AK503</xm:sqref>
        </x14:dataValidation>
        <x14:dataValidation type="list" allowBlank="1" showInputMessage="1" showErrorMessage="1" xr:uid="{00000000-0002-0000-0000-000017000000}">
          <x14:formula1>
            <xm:f>dati!$AS$4:$AS$5</xm:f>
          </x14:formula1>
          <xm:sqref>AN4:AN503</xm:sqref>
        </x14:dataValidation>
        <x14:dataValidation type="list" allowBlank="1" showInputMessage="1" showErrorMessage="1" xr:uid="{00000000-0002-0000-0000-000018000000}">
          <x14:formula1>
            <xm:f>dati!$AU$4:$AU$5</xm:f>
          </x14:formula1>
          <xm:sqref>AO4:AO503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BO430"/>
  <sheetViews>
    <sheetView zoomScale="90" zoomScaleNormal="90" workbookViewId="0">
      <selection activeCell="T6" sqref="T6"/>
    </sheetView>
  </sheetViews>
  <sheetFormatPr defaultRowHeight="15" x14ac:dyDescent="0.25"/>
  <cols>
    <col min="1" max="2" width="9.140625" style="89"/>
    <col min="3" max="3" width="12.28515625" style="111" customWidth="1"/>
    <col min="4" max="4" width="24.42578125" style="111" bestFit="1" customWidth="1"/>
    <col min="5" max="5" width="6.140625" style="111" bestFit="1" customWidth="1"/>
    <col min="6" max="6" width="9.140625" style="111"/>
    <col min="7" max="7" width="40.28515625" style="111" bestFit="1" customWidth="1"/>
    <col min="8" max="8" width="33.140625" style="111" bestFit="1" customWidth="1"/>
    <col min="9" max="9" width="6.140625" style="111" customWidth="1"/>
    <col min="10" max="10" width="13" style="111" customWidth="1"/>
    <col min="11" max="11" width="7.5703125" style="111" customWidth="1"/>
    <col min="12" max="12" width="11.5703125" style="111" customWidth="1"/>
    <col min="13" max="13" width="6.140625" style="111" customWidth="1"/>
    <col min="14" max="14" width="12" style="111" customWidth="1"/>
    <col min="15" max="15" width="11.5703125" style="111" customWidth="1"/>
    <col min="16" max="16" width="20.28515625" style="111" customWidth="1"/>
    <col min="17" max="29" width="9.140625" style="111"/>
    <col min="30" max="30" width="9.140625" style="89"/>
    <col min="31" max="32" width="10.7109375" style="89" customWidth="1"/>
    <col min="33" max="33" width="10.28515625" style="89" customWidth="1"/>
    <col min="34" max="34" width="9.140625" style="89"/>
    <col min="35" max="35" width="15.5703125" style="89" bestFit="1" customWidth="1"/>
    <col min="36" max="36" width="9.140625" style="89"/>
    <col min="37" max="37" width="15.5703125" style="89" bestFit="1" customWidth="1"/>
    <col min="38" max="40" width="9.140625" style="89"/>
    <col min="41" max="41" width="10.42578125" style="89" bestFit="1" customWidth="1"/>
    <col min="42" max="44" width="9.140625" style="89"/>
    <col min="45" max="45" width="17" style="89" bestFit="1" customWidth="1"/>
    <col min="46" max="48" width="9.140625" style="89"/>
    <col min="49" max="49" width="9.5703125" style="89" bestFit="1" customWidth="1"/>
    <col min="50" max="50" width="9.28515625" style="89" customWidth="1"/>
    <col min="51" max="51" width="9.140625" style="89"/>
    <col min="52" max="52" width="13.7109375" style="89" customWidth="1"/>
    <col min="53" max="53" width="13.42578125" style="89" customWidth="1"/>
    <col min="54" max="55" width="10.7109375" style="89" customWidth="1"/>
    <col min="56" max="56" width="9.140625" style="89"/>
    <col min="57" max="57" width="44" style="89" customWidth="1"/>
    <col min="58" max="58" width="39.7109375" style="89" customWidth="1"/>
    <col min="59" max="67" width="9.140625" style="89"/>
  </cols>
  <sheetData>
    <row r="1" spans="3:58" x14ac:dyDescent="0.25">
      <c r="BA1" s="89">
        <v>10</v>
      </c>
    </row>
    <row r="2" spans="3:58" ht="66" customHeight="1" x14ac:dyDescent="0.25">
      <c r="C2" s="233" t="s">
        <v>972</v>
      </c>
      <c r="D2" s="230" t="s">
        <v>862</v>
      </c>
      <c r="E2" s="230" t="s">
        <v>242</v>
      </c>
      <c r="F2" s="230" t="s">
        <v>243</v>
      </c>
      <c r="G2" s="230" t="s">
        <v>850</v>
      </c>
      <c r="H2" s="230" t="s">
        <v>851</v>
      </c>
      <c r="I2" s="228" t="s">
        <v>872</v>
      </c>
      <c r="J2" s="229"/>
      <c r="K2" s="228" t="s">
        <v>871</v>
      </c>
      <c r="L2" s="229"/>
      <c r="M2" s="228" t="s">
        <v>870</v>
      </c>
      <c r="N2" s="229"/>
      <c r="O2" s="228" t="s">
        <v>869</v>
      </c>
      <c r="P2" s="229"/>
      <c r="Q2" s="222" t="s">
        <v>868</v>
      </c>
      <c r="R2" s="223"/>
      <c r="S2" s="222" t="s">
        <v>867</v>
      </c>
      <c r="T2" s="223"/>
      <c r="U2" s="222" t="s">
        <v>873</v>
      </c>
      <c r="V2" s="223"/>
      <c r="W2" s="222" t="s">
        <v>876</v>
      </c>
      <c r="X2" s="223"/>
      <c r="Y2" s="222" t="s">
        <v>877</v>
      </c>
      <c r="Z2" s="223"/>
      <c r="AA2" s="222" t="s">
        <v>880</v>
      </c>
      <c r="AB2" s="223"/>
      <c r="AC2" s="222" t="s">
        <v>890</v>
      </c>
      <c r="AD2" s="223"/>
      <c r="AE2" s="222" t="s">
        <v>886</v>
      </c>
      <c r="AF2" s="223"/>
      <c r="AG2" s="222" t="s">
        <v>889</v>
      </c>
      <c r="AH2" s="223"/>
      <c r="AI2" s="222" t="s">
        <v>893</v>
      </c>
      <c r="AJ2" s="223"/>
      <c r="AK2" s="222" t="s">
        <v>909</v>
      </c>
      <c r="AL2" s="223"/>
      <c r="AM2" s="222" t="s">
        <v>911</v>
      </c>
      <c r="AN2" s="223"/>
      <c r="AO2" s="222" t="s">
        <v>916</v>
      </c>
      <c r="AP2" s="223"/>
      <c r="AQ2" s="222" t="s">
        <v>918</v>
      </c>
      <c r="AR2" s="223"/>
      <c r="AS2" s="222" t="s">
        <v>920</v>
      </c>
      <c r="AT2" s="223"/>
      <c r="AU2" s="222" t="s">
        <v>923</v>
      </c>
      <c r="AV2" s="223"/>
      <c r="AW2" s="226" t="s">
        <v>926</v>
      </c>
      <c r="AX2" s="226" t="s">
        <v>927</v>
      </c>
      <c r="AY2" s="237" t="s">
        <v>937</v>
      </c>
      <c r="AZ2" s="238"/>
      <c r="BA2" s="238"/>
      <c r="BB2" s="238"/>
      <c r="BC2" s="238"/>
      <c r="BD2" s="239"/>
      <c r="BE2" s="226" t="s">
        <v>851</v>
      </c>
      <c r="BF2" s="226" t="s">
        <v>850</v>
      </c>
    </row>
    <row r="3" spans="3:58" ht="24.75" customHeight="1" x14ac:dyDescent="0.25">
      <c r="C3" s="234"/>
      <c r="D3" s="231"/>
      <c r="E3" s="231"/>
      <c r="F3" s="231"/>
      <c r="G3" s="231"/>
      <c r="H3" s="232"/>
      <c r="I3" s="80" t="s">
        <v>860</v>
      </c>
      <c r="J3" s="79" t="s">
        <v>861</v>
      </c>
      <c r="K3" s="80" t="s">
        <v>860</v>
      </c>
      <c r="L3" s="79" t="s">
        <v>861</v>
      </c>
      <c r="M3" s="80" t="s">
        <v>860</v>
      </c>
      <c r="N3" s="79" t="s">
        <v>861</v>
      </c>
      <c r="O3" s="80" t="s">
        <v>860</v>
      </c>
      <c r="P3" s="79" t="s">
        <v>861</v>
      </c>
      <c r="Q3" s="80" t="s">
        <v>863</v>
      </c>
      <c r="R3" s="79" t="s">
        <v>866</v>
      </c>
      <c r="S3" s="80" t="s">
        <v>863</v>
      </c>
      <c r="T3" s="79" t="s">
        <v>866</v>
      </c>
      <c r="U3" s="80" t="s">
        <v>863</v>
      </c>
      <c r="V3" s="79" t="s">
        <v>866</v>
      </c>
      <c r="W3" s="80" t="s">
        <v>863</v>
      </c>
      <c r="X3" s="79" t="s">
        <v>866</v>
      </c>
      <c r="Y3" s="80" t="s">
        <v>863</v>
      </c>
      <c r="Z3" s="79" t="s">
        <v>866</v>
      </c>
      <c r="AA3" s="80" t="s">
        <v>863</v>
      </c>
      <c r="AB3" s="79" t="s">
        <v>866</v>
      </c>
      <c r="AC3" s="80" t="s">
        <v>863</v>
      </c>
      <c r="AD3" s="79" t="s">
        <v>866</v>
      </c>
      <c r="AE3" s="80" t="s">
        <v>863</v>
      </c>
      <c r="AF3" s="79" t="s">
        <v>866</v>
      </c>
      <c r="AG3" s="80" t="s">
        <v>863</v>
      </c>
      <c r="AH3" s="79" t="s">
        <v>866</v>
      </c>
      <c r="AI3" s="80" t="s">
        <v>863</v>
      </c>
      <c r="AJ3" s="79" t="s">
        <v>866</v>
      </c>
      <c r="AK3" s="80" t="s">
        <v>863</v>
      </c>
      <c r="AL3" s="79" t="s">
        <v>866</v>
      </c>
      <c r="AM3" s="80" t="s">
        <v>863</v>
      </c>
      <c r="AN3" s="79" t="s">
        <v>866</v>
      </c>
      <c r="AO3" s="80" t="s">
        <v>863</v>
      </c>
      <c r="AP3" s="79" t="s">
        <v>866</v>
      </c>
      <c r="AQ3" s="80" t="s">
        <v>863</v>
      </c>
      <c r="AR3" s="79" t="s">
        <v>866</v>
      </c>
      <c r="AS3" s="80" t="s">
        <v>863</v>
      </c>
      <c r="AT3" s="79" t="s">
        <v>866</v>
      </c>
      <c r="AU3" s="80" t="s">
        <v>863</v>
      </c>
      <c r="AV3" s="79" t="s">
        <v>866</v>
      </c>
      <c r="AW3" s="240"/>
      <c r="AX3" s="240"/>
      <c r="AY3" s="83" t="s">
        <v>935</v>
      </c>
      <c r="AZ3" s="84" t="s">
        <v>936</v>
      </c>
      <c r="BA3" s="224" t="s">
        <v>946</v>
      </c>
      <c r="BB3" s="225"/>
      <c r="BC3" s="235" t="s">
        <v>948</v>
      </c>
      <c r="BD3" s="236"/>
      <c r="BE3" s="227"/>
      <c r="BF3" s="227"/>
    </row>
    <row r="4" spans="3:58" x14ac:dyDescent="0.25">
      <c r="C4" s="174" t="s">
        <v>13</v>
      </c>
      <c r="D4" s="45" t="s">
        <v>244</v>
      </c>
      <c r="E4" s="1" t="s">
        <v>245</v>
      </c>
      <c r="F4" s="2">
        <v>97011</v>
      </c>
      <c r="G4" s="77" t="s">
        <v>857</v>
      </c>
      <c r="H4" s="112" t="s">
        <v>970</v>
      </c>
      <c r="I4" s="113" t="s">
        <v>16</v>
      </c>
      <c r="J4" s="114">
        <v>1</v>
      </c>
      <c r="K4" s="113" t="s">
        <v>16</v>
      </c>
      <c r="L4" s="114">
        <v>1</v>
      </c>
      <c r="M4" s="113" t="s">
        <v>16</v>
      </c>
      <c r="N4" s="114">
        <v>1</v>
      </c>
      <c r="O4" s="115" t="s">
        <v>16</v>
      </c>
      <c r="P4" s="114">
        <v>2.5</v>
      </c>
      <c r="Q4" s="115" t="s">
        <v>864</v>
      </c>
      <c r="R4" s="114">
        <v>5</v>
      </c>
      <c r="S4" s="113" t="s">
        <v>16</v>
      </c>
      <c r="T4" s="114">
        <v>10</v>
      </c>
      <c r="U4" s="113" t="s">
        <v>874</v>
      </c>
      <c r="V4" s="114">
        <v>1</v>
      </c>
      <c r="W4" s="113" t="s">
        <v>16</v>
      </c>
      <c r="X4" s="114">
        <v>1</v>
      </c>
      <c r="Y4" s="113" t="s">
        <v>878</v>
      </c>
      <c r="Z4" s="114">
        <v>2</v>
      </c>
      <c r="AA4" s="115" t="s">
        <v>864</v>
      </c>
      <c r="AB4" s="114">
        <v>3</v>
      </c>
      <c r="AC4" s="115" t="s">
        <v>864</v>
      </c>
      <c r="AD4" s="114">
        <v>5</v>
      </c>
      <c r="AE4" s="113" t="s">
        <v>16</v>
      </c>
      <c r="AF4" s="114">
        <v>1</v>
      </c>
      <c r="AG4" s="113" t="s">
        <v>887</v>
      </c>
      <c r="AH4" s="114">
        <v>5</v>
      </c>
      <c r="AI4" s="115" t="s">
        <v>894</v>
      </c>
      <c r="AJ4" s="114">
        <v>1</v>
      </c>
      <c r="AK4" s="113" t="s">
        <v>891</v>
      </c>
      <c r="AL4" s="114">
        <v>1</v>
      </c>
      <c r="AM4" s="113" t="s">
        <v>16</v>
      </c>
      <c r="AN4" s="114">
        <v>1</v>
      </c>
      <c r="AO4" s="115" t="s">
        <v>915</v>
      </c>
      <c r="AP4" s="114">
        <v>20</v>
      </c>
      <c r="AQ4" s="115">
        <v>0</v>
      </c>
      <c r="AR4" s="114">
        <v>5</v>
      </c>
      <c r="AS4" s="113" t="s">
        <v>940</v>
      </c>
      <c r="AT4" s="114">
        <v>4</v>
      </c>
      <c r="AU4" s="113" t="s">
        <v>924</v>
      </c>
      <c r="AV4" s="116">
        <v>10</v>
      </c>
      <c r="AW4" s="81" t="s">
        <v>929</v>
      </c>
      <c r="AX4" s="81" t="s">
        <v>32</v>
      </c>
      <c r="AY4" s="113">
        <v>1</v>
      </c>
      <c r="AZ4" s="116">
        <v>1.2</v>
      </c>
      <c r="BA4" s="117" t="s">
        <v>944</v>
      </c>
      <c r="BB4" s="118"/>
      <c r="BC4" s="119" t="str">
        <f>BA7</f>
        <v>NO NO</v>
      </c>
      <c r="BD4" s="120">
        <f>AY7</f>
        <v>4</v>
      </c>
      <c r="BE4" s="121" t="s">
        <v>970</v>
      </c>
      <c r="BF4" s="122" t="s">
        <v>966</v>
      </c>
    </row>
    <row r="5" spans="3:58" x14ac:dyDescent="0.25">
      <c r="C5" s="175" t="s">
        <v>973</v>
      </c>
      <c r="D5" s="46" t="s">
        <v>246</v>
      </c>
      <c r="E5" s="3" t="s">
        <v>247</v>
      </c>
      <c r="F5" s="4">
        <v>95020</v>
      </c>
      <c r="G5" s="78" t="s">
        <v>967</v>
      </c>
      <c r="H5" s="123" t="s">
        <v>18</v>
      </c>
      <c r="I5" s="124" t="s">
        <v>17</v>
      </c>
      <c r="J5" s="125">
        <v>2</v>
      </c>
      <c r="K5" s="124" t="s">
        <v>17</v>
      </c>
      <c r="L5" s="125">
        <v>2.5</v>
      </c>
      <c r="M5" s="124" t="s">
        <v>17</v>
      </c>
      <c r="N5" s="125">
        <v>2.5</v>
      </c>
      <c r="O5" s="126" t="s">
        <v>17</v>
      </c>
      <c r="P5" s="125">
        <v>1</v>
      </c>
      <c r="Q5" s="126" t="s">
        <v>938</v>
      </c>
      <c r="R5" s="125">
        <v>15</v>
      </c>
      <c r="S5" s="124" t="s">
        <v>17</v>
      </c>
      <c r="T5" s="125">
        <v>1</v>
      </c>
      <c r="U5" s="124" t="s">
        <v>875</v>
      </c>
      <c r="V5" s="125">
        <v>3</v>
      </c>
      <c r="W5" s="124" t="s">
        <v>17</v>
      </c>
      <c r="X5" s="125">
        <v>5</v>
      </c>
      <c r="Y5" s="124" t="s">
        <v>879</v>
      </c>
      <c r="Z5" s="125">
        <v>5</v>
      </c>
      <c r="AA5" s="126" t="s">
        <v>882</v>
      </c>
      <c r="AB5" s="125">
        <v>9</v>
      </c>
      <c r="AC5" s="126" t="s">
        <v>882</v>
      </c>
      <c r="AD5" s="125">
        <v>10</v>
      </c>
      <c r="AE5" s="136" t="s">
        <v>17</v>
      </c>
      <c r="AF5" s="137">
        <v>3</v>
      </c>
      <c r="AG5" s="124" t="s">
        <v>888</v>
      </c>
      <c r="AH5" s="125">
        <v>30</v>
      </c>
      <c r="AI5" s="126" t="s">
        <v>895</v>
      </c>
      <c r="AJ5" s="125">
        <v>7</v>
      </c>
      <c r="AK5" s="124" t="s">
        <v>892</v>
      </c>
      <c r="AL5" s="125">
        <v>3</v>
      </c>
      <c r="AM5" s="124" t="s">
        <v>17</v>
      </c>
      <c r="AN5" s="125">
        <v>10</v>
      </c>
      <c r="AO5" s="126" t="s">
        <v>913</v>
      </c>
      <c r="AP5" s="127">
        <v>5</v>
      </c>
      <c r="AQ5" s="126">
        <v>1000</v>
      </c>
      <c r="AR5" s="127">
        <v>3</v>
      </c>
      <c r="AS5" s="124" t="s">
        <v>921</v>
      </c>
      <c r="AT5" s="125">
        <v>2</v>
      </c>
      <c r="AU5" s="124" t="s">
        <v>925</v>
      </c>
      <c r="AV5" s="128">
        <v>2</v>
      </c>
      <c r="AW5" s="19" t="s">
        <v>31</v>
      </c>
      <c r="AX5" s="19" t="s">
        <v>31</v>
      </c>
      <c r="AY5" s="129">
        <v>2</v>
      </c>
      <c r="AZ5" s="130">
        <v>0.8</v>
      </c>
      <c r="BA5" s="131" t="s">
        <v>943</v>
      </c>
      <c r="BB5" s="132" t="s">
        <v>945</v>
      </c>
      <c r="BC5" s="133" t="str">
        <f>BA6</f>
        <v>NO SI NO NO</v>
      </c>
      <c r="BD5" s="127">
        <f>AY6</f>
        <v>3</v>
      </c>
      <c r="BE5" s="134" t="s">
        <v>18</v>
      </c>
      <c r="BF5" s="88" t="s">
        <v>858</v>
      </c>
    </row>
    <row r="6" spans="3:58" x14ac:dyDescent="0.25">
      <c r="C6" s="175" t="s">
        <v>974</v>
      </c>
      <c r="D6" s="46" t="s">
        <v>63</v>
      </c>
      <c r="E6" s="3" t="s">
        <v>248</v>
      </c>
      <c r="F6" s="5">
        <v>95021</v>
      </c>
      <c r="G6" s="85" t="s">
        <v>966</v>
      </c>
      <c r="H6" s="135" t="s">
        <v>213</v>
      </c>
      <c r="I6" s="136" t="s">
        <v>947</v>
      </c>
      <c r="J6" s="137">
        <v>0</v>
      </c>
      <c r="K6" s="136" t="s">
        <v>947</v>
      </c>
      <c r="L6" s="137">
        <v>0</v>
      </c>
      <c r="M6" s="136" t="s">
        <v>947</v>
      </c>
      <c r="N6" s="137">
        <v>0</v>
      </c>
      <c r="O6" s="138"/>
      <c r="P6" s="139"/>
      <c r="Q6" s="126" t="s">
        <v>939</v>
      </c>
      <c r="R6" s="137">
        <v>10</v>
      </c>
      <c r="S6" s="201"/>
      <c r="T6" s="201"/>
      <c r="U6" s="201"/>
      <c r="V6" s="201"/>
      <c r="W6" s="201"/>
      <c r="X6" s="201"/>
      <c r="Y6" s="201"/>
      <c r="Z6" s="139"/>
      <c r="AA6" s="126" t="s">
        <v>881</v>
      </c>
      <c r="AB6" s="125">
        <v>5</v>
      </c>
      <c r="AC6" s="126" t="s">
        <v>881</v>
      </c>
      <c r="AD6" s="125">
        <v>8</v>
      </c>
      <c r="AE6" s="203"/>
      <c r="AF6" s="161"/>
      <c r="AG6" s="201"/>
      <c r="AH6" s="139"/>
      <c r="AI6" s="202" t="s">
        <v>896</v>
      </c>
      <c r="AJ6" s="137">
        <v>3</v>
      </c>
      <c r="AK6" s="138"/>
      <c r="AL6" s="201"/>
      <c r="AM6" s="201"/>
      <c r="AN6" s="139"/>
      <c r="AO6" s="126" t="s">
        <v>914</v>
      </c>
      <c r="AP6" s="125">
        <v>10</v>
      </c>
      <c r="AQ6" s="147" t="s">
        <v>865</v>
      </c>
      <c r="AR6" s="137">
        <v>1</v>
      </c>
      <c r="AS6" s="138"/>
      <c r="AT6" s="201"/>
      <c r="AU6" s="201"/>
      <c r="AV6" s="139"/>
      <c r="AW6" s="19" t="s">
        <v>22</v>
      </c>
      <c r="AX6" s="19" t="s">
        <v>22</v>
      </c>
      <c r="AY6" s="129">
        <v>3</v>
      </c>
      <c r="AZ6" s="130">
        <v>0.7</v>
      </c>
      <c r="BA6" s="141" t="s">
        <v>942</v>
      </c>
      <c r="BB6" s="142"/>
      <c r="BC6" s="143" t="str">
        <f>BA5</f>
        <v>NO SI NO SI</v>
      </c>
      <c r="BD6" s="130">
        <f>AY5</f>
        <v>2</v>
      </c>
      <c r="BE6" s="144" t="s">
        <v>213</v>
      </c>
      <c r="BF6" s="145" t="s">
        <v>967</v>
      </c>
    </row>
    <row r="7" spans="3:58" ht="24" x14ac:dyDescent="0.25">
      <c r="C7" s="175" t="s">
        <v>975</v>
      </c>
      <c r="D7" s="46" t="s">
        <v>64</v>
      </c>
      <c r="E7" s="3" t="s">
        <v>249</v>
      </c>
      <c r="F7" s="5">
        <v>95022</v>
      </c>
      <c r="G7" s="86" t="s">
        <v>858</v>
      </c>
      <c r="H7" s="146" t="s">
        <v>968</v>
      </c>
      <c r="Q7" s="201"/>
      <c r="R7" s="201"/>
      <c r="S7" s="161"/>
      <c r="T7" s="161"/>
      <c r="AA7" s="201"/>
      <c r="AB7" s="201"/>
      <c r="AC7" s="201"/>
      <c r="AD7" s="201"/>
      <c r="AI7" s="161"/>
      <c r="AJ7" s="161"/>
      <c r="AO7" s="201"/>
      <c r="AP7" s="201"/>
      <c r="AQ7" s="161"/>
      <c r="AR7" s="161"/>
      <c r="AW7" s="148"/>
      <c r="AX7" s="19" t="s">
        <v>930</v>
      </c>
      <c r="AY7" s="129">
        <v>4</v>
      </c>
      <c r="AZ7" s="149">
        <v>0.4</v>
      </c>
      <c r="BA7" s="150" t="s">
        <v>941</v>
      </c>
      <c r="BB7" s="142"/>
      <c r="BC7" s="151" t="str">
        <f>BB5</f>
        <v>NO SI SI NO</v>
      </c>
      <c r="BD7" s="130">
        <f>AY5</f>
        <v>2</v>
      </c>
      <c r="BE7" s="152" t="s">
        <v>968</v>
      </c>
      <c r="BF7" s="153" t="s">
        <v>966</v>
      </c>
    </row>
    <row r="8" spans="3:58" ht="36" x14ac:dyDescent="0.25">
      <c r="C8" s="175" t="s">
        <v>976</v>
      </c>
      <c r="D8" s="46" t="s">
        <v>250</v>
      </c>
      <c r="E8" s="3" t="s">
        <v>251</v>
      </c>
      <c r="F8" s="5">
        <v>95025</v>
      </c>
      <c r="G8" s="63"/>
      <c r="H8" s="146" t="s">
        <v>969</v>
      </c>
      <c r="AX8" s="19" t="s">
        <v>931</v>
      </c>
      <c r="AY8" s="136">
        <v>5</v>
      </c>
      <c r="AZ8" s="154">
        <v>0.3</v>
      </c>
      <c r="BA8" s="155" t="s">
        <v>17</v>
      </c>
      <c r="BB8" s="156"/>
      <c r="BC8" s="157" t="str">
        <f>BA4</f>
        <v>NO SI SI SI</v>
      </c>
      <c r="BD8" s="130">
        <f>AY4</f>
        <v>1</v>
      </c>
      <c r="BE8" s="146" t="s">
        <v>969</v>
      </c>
      <c r="BF8" s="153" t="s">
        <v>966</v>
      </c>
    </row>
    <row r="9" spans="3:58" x14ac:dyDescent="0.25">
      <c r="C9" s="175" t="s">
        <v>977</v>
      </c>
      <c r="D9" s="46" t="s">
        <v>65</v>
      </c>
      <c r="E9" s="3" t="s">
        <v>252</v>
      </c>
      <c r="F9" s="5">
        <v>95024</v>
      </c>
      <c r="G9" s="63"/>
      <c r="H9" s="158" t="s">
        <v>852</v>
      </c>
      <c r="AX9" s="19" t="s">
        <v>932</v>
      </c>
      <c r="BC9" s="159" t="str">
        <f>BA8</f>
        <v>SI</v>
      </c>
      <c r="BD9" s="140">
        <f>AY8</f>
        <v>5</v>
      </c>
      <c r="BE9" s="160" t="s">
        <v>852</v>
      </c>
      <c r="BF9" s="87" t="s">
        <v>857</v>
      </c>
    </row>
    <row r="10" spans="3:58" x14ac:dyDescent="0.25">
      <c r="C10" s="175" t="s">
        <v>978</v>
      </c>
      <c r="D10" s="47" t="s">
        <v>45</v>
      </c>
      <c r="E10" s="6" t="s">
        <v>253</v>
      </c>
      <c r="F10" s="7">
        <v>93010</v>
      </c>
      <c r="G10" s="64"/>
      <c r="H10" s="135" t="s">
        <v>42</v>
      </c>
      <c r="AI10" s="161"/>
      <c r="AJ10" s="161"/>
      <c r="AO10" s="161"/>
      <c r="AP10" s="161"/>
      <c r="AX10" s="19" t="s">
        <v>933</v>
      </c>
      <c r="BE10" s="144" t="s">
        <v>42</v>
      </c>
      <c r="BF10" s="145" t="s">
        <v>967</v>
      </c>
    </row>
    <row r="11" spans="3:58" x14ac:dyDescent="0.25">
      <c r="C11" s="175" t="s">
        <v>979</v>
      </c>
      <c r="D11" s="48" t="s">
        <v>254</v>
      </c>
      <c r="E11" s="8" t="s">
        <v>255</v>
      </c>
      <c r="F11" s="9">
        <v>98070</v>
      </c>
      <c r="G11" s="65"/>
      <c r="H11" s="135" t="s">
        <v>24</v>
      </c>
      <c r="Q11" s="161"/>
      <c r="R11" s="161"/>
      <c r="AA11" s="161"/>
      <c r="AB11" s="161"/>
      <c r="AC11" s="161"/>
      <c r="AD11" s="161"/>
      <c r="AI11" s="162"/>
      <c r="AJ11" s="161"/>
      <c r="AO11" s="161"/>
      <c r="AP11" s="161"/>
      <c r="AX11" s="82"/>
      <c r="BE11" s="144" t="s">
        <v>24</v>
      </c>
      <c r="BF11" s="145" t="s">
        <v>967</v>
      </c>
    </row>
    <row r="12" spans="3:58" x14ac:dyDescent="0.25">
      <c r="C12" s="176" t="s">
        <v>980</v>
      </c>
      <c r="D12" s="46" t="s">
        <v>256</v>
      </c>
      <c r="E12" s="3" t="s">
        <v>257</v>
      </c>
      <c r="F12" s="5">
        <v>95031</v>
      </c>
      <c r="G12" s="63"/>
      <c r="H12" s="158" t="s">
        <v>853</v>
      </c>
      <c r="Q12" s="161"/>
      <c r="R12" s="161"/>
      <c r="AA12" s="161"/>
      <c r="AB12" s="161"/>
      <c r="AC12" s="161"/>
      <c r="AD12" s="161"/>
      <c r="AI12" s="161"/>
      <c r="AJ12" s="161"/>
      <c r="AO12" s="161"/>
      <c r="AP12" s="161"/>
      <c r="BE12" s="160" t="s">
        <v>853</v>
      </c>
      <c r="BF12" s="87" t="s">
        <v>857</v>
      </c>
    </row>
    <row r="13" spans="3:58" x14ac:dyDescent="0.25">
      <c r="C13" s="177"/>
      <c r="D13" s="49" t="s">
        <v>258</v>
      </c>
      <c r="E13" s="10" t="s">
        <v>259</v>
      </c>
      <c r="F13" s="11">
        <v>94011</v>
      </c>
      <c r="G13" s="66"/>
      <c r="H13" s="135" t="s">
        <v>15</v>
      </c>
      <c r="Q13" s="161"/>
      <c r="R13" s="161"/>
      <c r="AA13" s="161"/>
      <c r="AB13" s="161"/>
      <c r="AC13" s="161"/>
      <c r="AD13" s="161"/>
      <c r="AI13" s="161"/>
      <c r="AJ13" s="161"/>
      <c r="BE13" s="144" t="s">
        <v>15</v>
      </c>
      <c r="BF13" s="145" t="s">
        <v>967</v>
      </c>
    </row>
    <row r="14" spans="3:58" x14ac:dyDescent="0.25">
      <c r="C14" s="178"/>
      <c r="D14" s="50" t="s">
        <v>14</v>
      </c>
      <c r="E14" s="12" t="s">
        <v>260</v>
      </c>
      <c r="F14" s="13">
        <v>92100</v>
      </c>
      <c r="G14" s="67"/>
      <c r="H14" s="135" t="s">
        <v>33</v>
      </c>
      <c r="Q14" s="161"/>
      <c r="R14" s="161"/>
      <c r="AA14" s="161"/>
      <c r="AB14" s="161"/>
      <c r="AC14" s="161"/>
      <c r="AD14" s="161"/>
      <c r="BE14" s="144" t="s">
        <v>33</v>
      </c>
      <c r="BF14" s="145" t="s">
        <v>967</v>
      </c>
    </row>
    <row r="15" spans="3:58" x14ac:dyDescent="0.25">
      <c r="D15" s="49" t="s">
        <v>99</v>
      </c>
      <c r="E15" s="10" t="s">
        <v>261</v>
      </c>
      <c r="F15" s="11">
        <v>94010</v>
      </c>
      <c r="G15" s="66"/>
      <c r="H15" s="146" t="s">
        <v>971</v>
      </c>
      <c r="BE15" s="152" t="s">
        <v>971</v>
      </c>
      <c r="BF15" s="153" t="s">
        <v>966</v>
      </c>
    </row>
    <row r="16" spans="3:58" x14ac:dyDescent="0.25">
      <c r="D16" s="51" t="s">
        <v>227</v>
      </c>
      <c r="E16" s="14" t="s">
        <v>262</v>
      </c>
      <c r="F16" s="15">
        <v>91011</v>
      </c>
      <c r="G16" s="68"/>
      <c r="H16" s="135" t="s">
        <v>66</v>
      </c>
      <c r="BE16" s="144" t="s">
        <v>66</v>
      </c>
      <c r="BF16" s="145" t="s">
        <v>967</v>
      </c>
    </row>
    <row r="17" spans="4:58" x14ac:dyDescent="0.25">
      <c r="D17" s="48" t="s">
        <v>113</v>
      </c>
      <c r="E17" s="8" t="s">
        <v>263</v>
      </c>
      <c r="F17" s="9">
        <v>98070</v>
      </c>
      <c r="G17" s="65"/>
      <c r="H17" s="158" t="s">
        <v>964</v>
      </c>
      <c r="BE17" s="160" t="s">
        <v>964</v>
      </c>
      <c r="BF17" s="87" t="s">
        <v>857</v>
      </c>
    </row>
    <row r="18" spans="4:58" ht="24" x14ac:dyDescent="0.25">
      <c r="D18" s="50" t="s">
        <v>19</v>
      </c>
      <c r="E18" s="12" t="s">
        <v>264</v>
      </c>
      <c r="F18" s="13">
        <v>92010</v>
      </c>
      <c r="G18" s="67"/>
      <c r="H18" s="158" t="s">
        <v>965</v>
      </c>
      <c r="BE18" s="160" t="s">
        <v>965</v>
      </c>
      <c r="BF18" s="87" t="s">
        <v>857</v>
      </c>
    </row>
    <row r="19" spans="4:58" x14ac:dyDescent="0.25">
      <c r="D19" s="48" t="s">
        <v>265</v>
      </c>
      <c r="E19" s="8" t="s">
        <v>266</v>
      </c>
      <c r="F19" s="9">
        <v>98020</v>
      </c>
      <c r="G19" s="65"/>
      <c r="H19" s="135" t="s">
        <v>67</v>
      </c>
      <c r="BE19" s="144" t="s">
        <v>67</v>
      </c>
      <c r="BF19" s="145" t="s">
        <v>967</v>
      </c>
    </row>
    <row r="20" spans="4:58" x14ac:dyDescent="0.25">
      <c r="D20" s="48" t="s">
        <v>114</v>
      </c>
      <c r="E20" s="8" t="s">
        <v>267</v>
      </c>
      <c r="F20" s="9">
        <v>98021</v>
      </c>
      <c r="G20" s="65"/>
      <c r="H20" s="135" t="s">
        <v>854</v>
      </c>
      <c r="BE20" s="144" t="s">
        <v>854</v>
      </c>
      <c r="BF20" s="145" t="s">
        <v>967</v>
      </c>
    </row>
    <row r="21" spans="4:58" x14ac:dyDescent="0.25">
      <c r="D21" s="52" t="s">
        <v>268</v>
      </c>
      <c r="E21" s="16" t="s">
        <v>269</v>
      </c>
      <c r="F21" s="17">
        <v>90021</v>
      </c>
      <c r="G21" s="69"/>
      <c r="H21" s="135" t="s">
        <v>855</v>
      </c>
      <c r="BE21" s="144" t="s">
        <v>855</v>
      </c>
      <c r="BF21" s="145" t="s">
        <v>967</v>
      </c>
    </row>
    <row r="22" spans="4:58" x14ac:dyDescent="0.25">
      <c r="D22" s="53" t="s">
        <v>270</v>
      </c>
      <c r="E22" s="18" t="s">
        <v>271</v>
      </c>
      <c r="F22" s="19">
        <v>98055</v>
      </c>
      <c r="G22" s="70"/>
      <c r="H22" s="163" t="s">
        <v>856</v>
      </c>
      <c r="BE22" s="164" t="s">
        <v>856</v>
      </c>
      <c r="BF22" s="87" t="s">
        <v>857</v>
      </c>
    </row>
    <row r="23" spans="4:58" x14ac:dyDescent="0.25">
      <c r="D23" s="52" t="s">
        <v>154</v>
      </c>
      <c r="E23" s="16" t="s">
        <v>272</v>
      </c>
      <c r="F23" s="17">
        <v>90020</v>
      </c>
      <c r="G23" s="69"/>
      <c r="H23" s="165" t="s">
        <v>52</v>
      </c>
      <c r="BE23" s="166" t="s">
        <v>52</v>
      </c>
      <c r="BF23" s="145" t="s">
        <v>967</v>
      </c>
    </row>
    <row r="24" spans="4:58" x14ac:dyDescent="0.25">
      <c r="D24" s="52" t="s">
        <v>273</v>
      </c>
      <c r="E24" s="16" t="s">
        <v>274</v>
      </c>
      <c r="F24" s="17">
        <v>90020</v>
      </c>
      <c r="G24" s="69"/>
      <c r="H24" s="135" t="s">
        <v>21</v>
      </c>
      <c r="BE24" s="144" t="s">
        <v>21</v>
      </c>
      <c r="BF24" s="145" t="s">
        <v>967</v>
      </c>
    </row>
    <row r="25" spans="4:58" x14ac:dyDescent="0.25">
      <c r="D25" s="52" t="s">
        <v>155</v>
      </c>
      <c r="E25" s="16" t="s">
        <v>275</v>
      </c>
      <c r="F25" s="17">
        <v>90010</v>
      </c>
      <c r="G25" s="69"/>
      <c r="H25" s="158" t="s">
        <v>44</v>
      </c>
      <c r="BE25" s="160" t="s">
        <v>44</v>
      </c>
      <c r="BF25" s="87" t="s">
        <v>857</v>
      </c>
    </row>
    <row r="26" spans="4:58" x14ac:dyDescent="0.25">
      <c r="D26" s="52" t="s">
        <v>156</v>
      </c>
      <c r="E26" s="16" t="s">
        <v>276</v>
      </c>
      <c r="F26" s="17">
        <v>90030</v>
      </c>
      <c r="G26" s="69"/>
      <c r="H26" s="158" t="s">
        <v>137</v>
      </c>
      <c r="BE26" s="160" t="s">
        <v>137</v>
      </c>
      <c r="BF26" s="87" t="s">
        <v>857</v>
      </c>
    </row>
    <row r="27" spans="4:58" x14ac:dyDescent="0.25">
      <c r="D27" s="48" t="s">
        <v>277</v>
      </c>
      <c r="E27" s="8" t="s">
        <v>278</v>
      </c>
      <c r="F27" s="9">
        <v>98030</v>
      </c>
      <c r="G27" s="65"/>
      <c r="H27" s="167" t="s">
        <v>26</v>
      </c>
      <c r="BE27" s="168" t="s">
        <v>26</v>
      </c>
      <c r="BF27" s="169" t="s">
        <v>967</v>
      </c>
    </row>
    <row r="28" spans="4:58" x14ac:dyDescent="0.25">
      <c r="D28" s="50" t="s">
        <v>20</v>
      </c>
      <c r="E28" s="12" t="s">
        <v>279</v>
      </c>
      <c r="F28" s="13">
        <v>92021</v>
      </c>
      <c r="G28" s="67"/>
      <c r="H28" s="173"/>
    </row>
    <row r="29" spans="4:58" x14ac:dyDescent="0.25">
      <c r="D29" s="49" t="s">
        <v>100</v>
      </c>
      <c r="E29" s="10" t="s">
        <v>280</v>
      </c>
      <c r="F29" s="11">
        <v>94010</v>
      </c>
      <c r="G29" s="66"/>
    </row>
    <row r="30" spans="4:58" x14ac:dyDescent="0.25">
      <c r="D30" s="54" t="s">
        <v>215</v>
      </c>
      <c r="E30" s="20" t="s">
        <v>281</v>
      </c>
      <c r="F30" s="21">
        <v>96011</v>
      </c>
      <c r="G30" s="71"/>
    </row>
    <row r="31" spans="4:58" x14ac:dyDescent="0.25">
      <c r="D31" s="54" t="s">
        <v>282</v>
      </c>
      <c r="E31" s="20" t="s">
        <v>283</v>
      </c>
      <c r="F31" s="21">
        <v>96012</v>
      </c>
      <c r="G31" s="71"/>
    </row>
    <row r="32" spans="4:58" x14ac:dyDescent="0.25">
      <c r="D32" s="52" t="s">
        <v>157</v>
      </c>
      <c r="E32" s="16" t="s">
        <v>284</v>
      </c>
      <c r="F32" s="17">
        <v>90011</v>
      </c>
      <c r="G32" s="69"/>
    </row>
    <row r="33" spans="4:7" x14ac:dyDescent="0.25">
      <c r="D33" s="52" t="s">
        <v>285</v>
      </c>
      <c r="E33" s="16" t="s">
        <v>286</v>
      </c>
      <c r="F33" s="17">
        <v>90041</v>
      </c>
      <c r="G33" s="69"/>
    </row>
    <row r="34" spans="4:7" x14ac:dyDescent="0.25">
      <c r="D34" s="48" t="s">
        <v>115</v>
      </c>
      <c r="E34" s="8" t="s">
        <v>287</v>
      </c>
      <c r="F34" s="9">
        <v>98051</v>
      </c>
      <c r="G34" s="65"/>
    </row>
    <row r="35" spans="4:7" x14ac:dyDescent="0.25">
      <c r="D35" s="49" t="s">
        <v>101</v>
      </c>
      <c r="E35" s="10" t="s">
        <v>288</v>
      </c>
      <c r="F35" s="11">
        <v>94012</v>
      </c>
      <c r="G35" s="66"/>
    </row>
    <row r="36" spans="4:7" x14ac:dyDescent="0.25">
      <c r="D36" s="48" t="s">
        <v>116</v>
      </c>
      <c r="E36" s="8" t="s">
        <v>289</v>
      </c>
      <c r="F36" s="9">
        <v>98060</v>
      </c>
      <c r="G36" s="65"/>
    </row>
    <row r="37" spans="4:7" x14ac:dyDescent="0.25">
      <c r="D37" s="52" t="s">
        <v>158</v>
      </c>
      <c r="E37" s="16" t="s">
        <v>290</v>
      </c>
      <c r="F37" s="17">
        <v>90020</v>
      </c>
      <c r="G37" s="69"/>
    </row>
    <row r="38" spans="4:7" x14ac:dyDescent="0.25">
      <c r="D38" s="52" t="s">
        <v>159</v>
      </c>
      <c r="E38" s="16" t="s">
        <v>291</v>
      </c>
      <c r="F38" s="17">
        <v>90031</v>
      </c>
      <c r="G38" s="69"/>
    </row>
    <row r="39" spans="4:7" x14ac:dyDescent="0.25">
      <c r="D39" s="46" t="s">
        <v>68</v>
      </c>
      <c r="E39" s="3" t="s">
        <v>292</v>
      </c>
      <c r="F39" s="5">
        <v>95032</v>
      </c>
      <c r="G39" s="63"/>
    </row>
    <row r="40" spans="4:7" x14ac:dyDescent="0.25">
      <c r="D40" s="46" t="s">
        <v>69</v>
      </c>
      <c r="E40" s="3" t="s">
        <v>293</v>
      </c>
      <c r="F40" s="5">
        <v>95033</v>
      </c>
      <c r="G40" s="63"/>
    </row>
    <row r="41" spans="4:7" x14ac:dyDescent="0.25">
      <c r="D41" s="52" t="s">
        <v>294</v>
      </c>
      <c r="E41" s="16" t="s">
        <v>295</v>
      </c>
      <c r="F41" s="17">
        <v>90032</v>
      </c>
      <c r="G41" s="69"/>
    </row>
    <row r="42" spans="4:7" x14ac:dyDescent="0.25">
      <c r="D42" s="50" t="s">
        <v>296</v>
      </c>
      <c r="E42" s="12" t="s">
        <v>297</v>
      </c>
      <c r="F42" s="13">
        <v>92010</v>
      </c>
      <c r="G42" s="67"/>
    </row>
    <row r="43" spans="4:7" x14ac:dyDescent="0.25">
      <c r="D43" s="52" t="s">
        <v>160</v>
      </c>
      <c r="E43" s="16" t="s">
        <v>298</v>
      </c>
      <c r="F43" s="17">
        <v>90020</v>
      </c>
      <c r="G43" s="69"/>
    </row>
    <row r="44" spans="4:7" x14ac:dyDescent="0.25">
      <c r="D44" s="52" t="s">
        <v>161</v>
      </c>
      <c r="E44" s="16" t="s">
        <v>299</v>
      </c>
      <c r="F44" s="17">
        <v>90030</v>
      </c>
      <c r="G44" s="69"/>
    </row>
    <row r="45" spans="4:7" x14ac:dyDescent="0.25">
      <c r="D45" s="47" t="s">
        <v>300</v>
      </c>
      <c r="E45" s="6" t="s">
        <v>253</v>
      </c>
      <c r="F45" s="7">
        <v>93010</v>
      </c>
      <c r="G45" s="64"/>
    </row>
    <row r="46" spans="4:7" x14ac:dyDescent="0.25">
      <c r="D46" s="52" t="s">
        <v>162</v>
      </c>
      <c r="E46" s="16" t="s">
        <v>301</v>
      </c>
      <c r="F46" s="17">
        <v>90020</v>
      </c>
      <c r="G46" s="69"/>
    </row>
    <row r="47" spans="4:7" x14ac:dyDescent="0.25">
      <c r="D47" s="52" t="s">
        <v>163</v>
      </c>
      <c r="E47" s="16" t="s">
        <v>302</v>
      </c>
      <c r="F47" s="17">
        <v>90042</v>
      </c>
      <c r="G47" s="69"/>
    </row>
    <row r="48" spans="4:7" x14ac:dyDescent="0.25">
      <c r="D48" s="48" t="s">
        <v>117</v>
      </c>
      <c r="E48" s="22" t="s">
        <v>303</v>
      </c>
      <c r="F48" s="9">
        <v>98061</v>
      </c>
      <c r="G48" s="65"/>
    </row>
    <row r="49" spans="4:7" x14ac:dyDescent="0.25">
      <c r="D49" s="46" t="s">
        <v>70</v>
      </c>
      <c r="E49" s="23" t="s">
        <v>304</v>
      </c>
      <c r="F49" s="5">
        <v>95034</v>
      </c>
      <c r="G49" s="63"/>
    </row>
    <row r="50" spans="4:7" x14ac:dyDescent="0.25">
      <c r="D50" s="54" t="s">
        <v>217</v>
      </c>
      <c r="E50" s="24" t="s">
        <v>305</v>
      </c>
      <c r="F50" s="21">
        <v>96010</v>
      </c>
      <c r="G50" s="71"/>
    </row>
    <row r="51" spans="4:7" x14ac:dyDescent="0.25">
      <c r="D51" s="50" t="s">
        <v>306</v>
      </c>
      <c r="E51" s="25" t="s">
        <v>307</v>
      </c>
      <c r="F51" s="13">
        <v>92010</v>
      </c>
      <c r="G51" s="67"/>
    </row>
    <row r="52" spans="4:7" x14ac:dyDescent="0.25">
      <c r="D52" s="54" t="s">
        <v>308</v>
      </c>
      <c r="E52" s="24" t="s">
        <v>309</v>
      </c>
      <c r="F52" s="21">
        <v>96010</v>
      </c>
      <c r="G52" s="71"/>
    </row>
    <row r="53" spans="4:7" x14ac:dyDescent="0.25">
      <c r="D53" s="51" t="s">
        <v>310</v>
      </c>
      <c r="E53" s="26" t="s">
        <v>311</v>
      </c>
      <c r="F53" s="15">
        <v>91012</v>
      </c>
      <c r="G53" s="68"/>
    </row>
    <row r="54" spans="4:7" x14ac:dyDescent="0.25">
      <c r="D54" s="47" t="s">
        <v>46</v>
      </c>
      <c r="E54" s="27" t="s">
        <v>312</v>
      </c>
      <c r="F54" s="7">
        <v>93011</v>
      </c>
      <c r="G54" s="64"/>
    </row>
    <row r="55" spans="4:7" x14ac:dyDescent="0.25">
      <c r="D55" s="52" t="s">
        <v>313</v>
      </c>
      <c r="E55" s="28" t="s">
        <v>314</v>
      </c>
      <c r="F55" s="17">
        <v>90012</v>
      </c>
      <c r="G55" s="69"/>
    </row>
    <row r="56" spans="4:7" x14ac:dyDescent="0.25">
      <c r="D56" s="50" t="s">
        <v>241</v>
      </c>
      <c r="E56" s="25" t="s">
        <v>315</v>
      </c>
      <c r="F56" s="13">
        <v>92010</v>
      </c>
      <c r="G56" s="67"/>
    </row>
    <row r="57" spans="4:7" x14ac:dyDescent="0.25">
      <c r="D57" s="49" t="s">
        <v>102</v>
      </c>
      <c r="E57" s="29" t="s">
        <v>316</v>
      </c>
      <c r="F57" s="11">
        <v>94010</v>
      </c>
      <c r="G57" s="66"/>
    </row>
    <row r="58" spans="4:7" x14ac:dyDescent="0.25">
      <c r="D58" s="46" t="s">
        <v>317</v>
      </c>
      <c r="E58" s="23" t="s">
        <v>318</v>
      </c>
      <c r="F58" s="5">
        <v>95011</v>
      </c>
      <c r="G58" s="63"/>
    </row>
    <row r="59" spans="4:7" x14ac:dyDescent="0.25">
      <c r="D59" s="51" t="s">
        <v>319</v>
      </c>
      <c r="E59" s="26" t="s">
        <v>320</v>
      </c>
      <c r="F59" s="15">
        <v>91013</v>
      </c>
      <c r="G59" s="68"/>
    </row>
    <row r="60" spans="4:7" x14ac:dyDescent="0.25">
      <c r="D60" s="50" t="s">
        <v>321</v>
      </c>
      <c r="E60" s="25" t="s">
        <v>322</v>
      </c>
      <c r="F60" s="13">
        <v>92010</v>
      </c>
      <c r="G60" s="67"/>
    </row>
    <row r="61" spans="4:7" x14ac:dyDescent="0.25">
      <c r="D61" s="46" t="s">
        <v>71</v>
      </c>
      <c r="E61" s="23" t="s">
        <v>323</v>
      </c>
      <c r="F61" s="5">
        <v>95041</v>
      </c>
      <c r="G61" s="63"/>
    </row>
    <row r="62" spans="4:7" x14ac:dyDescent="0.25">
      <c r="D62" s="55" t="s">
        <v>47</v>
      </c>
      <c r="E62" s="30" t="s">
        <v>324</v>
      </c>
      <c r="F62" s="31">
        <v>93100</v>
      </c>
      <c r="G62" s="72"/>
    </row>
    <row r="63" spans="4:7" x14ac:dyDescent="0.25">
      <c r="D63" s="52" t="s">
        <v>164</v>
      </c>
      <c r="E63" s="28" t="s">
        <v>325</v>
      </c>
      <c r="F63" s="17">
        <v>90022</v>
      </c>
      <c r="G63" s="69"/>
    </row>
    <row r="64" spans="4:7" x14ac:dyDescent="0.25">
      <c r="D64" s="50" t="s">
        <v>326</v>
      </c>
      <c r="E64" s="25" t="s">
        <v>327</v>
      </c>
      <c r="F64" s="13">
        <v>92020</v>
      </c>
      <c r="G64" s="67"/>
    </row>
    <row r="65" spans="4:7" x14ac:dyDescent="0.25">
      <c r="D65" s="50" t="s">
        <v>23</v>
      </c>
      <c r="E65" s="25" t="s">
        <v>328</v>
      </c>
      <c r="F65" s="13">
        <v>92022</v>
      </c>
      <c r="G65" s="67"/>
    </row>
    <row r="66" spans="4:7" x14ac:dyDescent="0.25">
      <c r="D66" s="50" t="s">
        <v>329</v>
      </c>
      <c r="E66" s="25" t="s">
        <v>330</v>
      </c>
      <c r="F66" s="13">
        <v>92023</v>
      </c>
      <c r="G66" s="67"/>
    </row>
    <row r="67" spans="4:7" x14ac:dyDescent="0.25">
      <c r="D67" s="51" t="s">
        <v>228</v>
      </c>
      <c r="E67" s="26" t="s">
        <v>331</v>
      </c>
      <c r="F67" s="15">
        <v>91021</v>
      </c>
      <c r="G67" s="68"/>
    </row>
    <row r="68" spans="4:7" x14ac:dyDescent="0.25">
      <c r="D68" s="52" t="s">
        <v>165</v>
      </c>
      <c r="E68" s="28" t="s">
        <v>332</v>
      </c>
      <c r="F68" s="17">
        <v>90030</v>
      </c>
      <c r="G68" s="69"/>
    </row>
    <row r="69" spans="4:7" x14ac:dyDescent="0.25">
      <c r="D69" s="52" t="s">
        <v>166</v>
      </c>
      <c r="E69" s="28" t="s">
        <v>333</v>
      </c>
      <c r="F69" s="17">
        <v>90010</v>
      </c>
      <c r="G69" s="69"/>
    </row>
    <row r="70" spans="4:7" x14ac:dyDescent="0.25">
      <c r="D70" s="52" t="s">
        <v>334</v>
      </c>
      <c r="E70" s="28" t="s">
        <v>335</v>
      </c>
      <c r="F70" s="17">
        <v>90030</v>
      </c>
      <c r="G70" s="69"/>
    </row>
    <row r="71" spans="4:7" x14ac:dyDescent="0.25">
      <c r="D71" s="47" t="s">
        <v>48</v>
      </c>
      <c r="E71" s="27" t="s">
        <v>336</v>
      </c>
      <c r="F71" s="7">
        <v>93010</v>
      </c>
      <c r="G71" s="64"/>
    </row>
    <row r="72" spans="4:7" x14ac:dyDescent="0.25">
      <c r="D72" s="52" t="s">
        <v>167</v>
      </c>
      <c r="E72" s="28" t="s">
        <v>337</v>
      </c>
      <c r="F72" s="17">
        <v>90043</v>
      </c>
      <c r="G72" s="69"/>
    </row>
    <row r="73" spans="4:7" x14ac:dyDescent="0.25">
      <c r="D73" s="46" t="s">
        <v>72</v>
      </c>
      <c r="E73" s="23" t="s">
        <v>338</v>
      </c>
      <c r="F73" s="5">
        <v>95040</v>
      </c>
      <c r="G73" s="63"/>
    </row>
    <row r="74" spans="4:7" x14ac:dyDescent="0.25">
      <c r="D74" s="50" t="s">
        <v>25</v>
      </c>
      <c r="E74" s="25" t="s">
        <v>339</v>
      </c>
      <c r="F74" s="13">
        <v>92024</v>
      </c>
      <c r="G74" s="67"/>
    </row>
    <row r="75" spans="4:7" x14ac:dyDescent="0.25">
      <c r="D75" s="54" t="s">
        <v>218</v>
      </c>
      <c r="E75" s="24" t="s">
        <v>340</v>
      </c>
      <c r="F75" s="21">
        <v>96010</v>
      </c>
      <c r="G75" s="71"/>
    </row>
    <row r="76" spans="4:7" x14ac:dyDescent="0.25">
      <c r="D76" s="52" t="s">
        <v>341</v>
      </c>
      <c r="E76" s="28" t="s">
        <v>342</v>
      </c>
      <c r="F76" s="17">
        <v>90040</v>
      </c>
      <c r="G76" s="69"/>
    </row>
    <row r="77" spans="4:7" x14ac:dyDescent="0.25">
      <c r="D77" s="48" t="s">
        <v>343</v>
      </c>
      <c r="E77" s="22" t="s">
        <v>344</v>
      </c>
      <c r="F77" s="9">
        <v>98031</v>
      </c>
      <c r="G77" s="65"/>
    </row>
    <row r="78" spans="4:7" x14ac:dyDescent="0.25">
      <c r="D78" s="48" t="s">
        <v>345</v>
      </c>
      <c r="E78" s="22" t="s">
        <v>346</v>
      </c>
      <c r="F78" s="9">
        <v>98071</v>
      </c>
      <c r="G78" s="65"/>
    </row>
    <row r="79" spans="4:7" x14ac:dyDescent="0.25">
      <c r="D79" s="48" t="s">
        <v>347</v>
      </c>
      <c r="E79" s="22" t="s">
        <v>348</v>
      </c>
      <c r="F79" s="9">
        <v>98070</v>
      </c>
      <c r="G79" s="65"/>
    </row>
    <row r="80" spans="4:7" x14ac:dyDescent="0.25">
      <c r="D80" s="52" t="s">
        <v>349</v>
      </c>
      <c r="E80" s="28" t="s">
        <v>350</v>
      </c>
      <c r="F80" s="17">
        <v>90044</v>
      </c>
      <c r="G80" s="69"/>
    </row>
    <row r="81" spans="4:7" x14ac:dyDescent="0.25">
      <c r="D81" s="54" t="s">
        <v>219</v>
      </c>
      <c r="E81" s="24" t="s">
        <v>351</v>
      </c>
      <c r="F81" s="21">
        <v>96013</v>
      </c>
      <c r="G81" s="71"/>
    </row>
    <row r="82" spans="4:7" x14ac:dyDescent="0.25">
      <c r="D82" s="48" t="s">
        <v>352</v>
      </c>
      <c r="E82" s="22" t="s">
        <v>353</v>
      </c>
      <c r="F82" s="9">
        <v>98072</v>
      </c>
      <c r="G82" s="65"/>
    </row>
    <row r="83" spans="4:7" x14ac:dyDescent="0.25">
      <c r="D83" s="48" t="s">
        <v>118</v>
      </c>
      <c r="E83" s="22" t="s">
        <v>354</v>
      </c>
      <c r="F83" s="9">
        <v>98032</v>
      </c>
      <c r="G83" s="65"/>
    </row>
    <row r="84" spans="4:7" x14ac:dyDescent="0.25">
      <c r="D84" s="54" t="s">
        <v>355</v>
      </c>
      <c r="E84" s="24" t="s">
        <v>356</v>
      </c>
      <c r="F84" s="21">
        <v>96010</v>
      </c>
      <c r="G84" s="71"/>
    </row>
    <row r="85" spans="4:7" x14ac:dyDescent="0.25">
      <c r="D85" s="46" t="s">
        <v>357</v>
      </c>
      <c r="E85" s="23" t="s">
        <v>358</v>
      </c>
      <c r="F85" s="5">
        <v>95040</v>
      </c>
      <c r="G85" s="63"/>
    </row>
    <row r="86" spans="4:7" x14ac:dyDescent="0.25">
      <c r="D86" s="48" t="s">
        <v>359</v>
      </c>
      <c r="E86" s="22" t="s">
        <v>360</v>
      </c>
      <c r="F86" s="9">
        <v>98070</v>
      </c>
      <c r="G86" s="65"/>
    </row>
    <row r="87" spans="4:7" x14ac:dyDescent="0.25">
      <c r="D87" s="52" t="s">
        <v>361</v>
      </c>
      <c r="E87" s="28" t="s">
        <v>362</v>
      </c>
      <c r="F87" s="17">
        <v>90013</v>
      </c>
      <c r="G87" s="69"/>
    </row>
    <row r="88" spans="4:7" x14ac:dyDescent="0.25">
      <c r="D88" s="52" t="s">
        <v>168</v>
      </c>
      <c r="E88" s="28" t="s">
        <v>363</v>
      </c>
      <c r="F88" s="17">
        <v>90014</v>
      </c>
      <c r="G88" s="69"/>
    </row>
    <row r="89" spans="4:7" x14ac:dyDescent="0.25">
      <c r="D89" s="51" t="s">
        <v>364</v>
      </c>
      <c r="E89" s="26" t="s">
        <v>365</v>
      </c>
      <c r="F89" s="15">
        <v>91014</v>
      </c>
      <c r="G89" s="68"/>
    </row>
    <row r="90" spans="4:7" x14ac:dyDescent="0.25">
      <c r="D90" s="52" t="s">
        <v>169</v>
      </c>
      <c r="E90" s="28" t="s">
        <v>366</v>
      </c>
      <c r="F90" s="17">
        <v>90020</v>
      </c>
      <c r="G90" s="69"/>
    </row>
    <row r="91" spans="4:7" x14ac:dyDescent="0.25">
      <c r="D91" s="48" t="s">
        <v>367</v>
      </c>
      <c r="E91" s="22" t="s">
        <v>368</v>
      </c>
      <c r="F91" s="9">
        <v>98070</v>
      </c>
      <c r="G91" s="65"/>
    </row>
    <row r="92" spans="4:7" x14ac:dyDescent="0.25">
      <c r="D92" s="48" t="s">
        <v>369</v>
      </c>
      <c r="E92" s="22" t="s">
        <v>370</v>
      </c>
      <c r="F92" s="9">
        <v>98030</v>
      </c>
      <c r="G92" s="65"/>
    </row>
    <row r="93" spans="4:7" x14ac:dyDescent="0.25">
      <c r="D93" s="50" t="s">
        <v>27</v>
      </c>
      <c r="E93" s="25" t="s">
        <v>371</v>
      </c>
      <c r="F93" s="13">
        <v>92025</v>
      </c>
      <c r="G93" s="67"/>
    </row>
    <row r="94" spans="4:7" x14ac:dyDescent="0.25">
      <c r="D94" s="51" t="s">
        <v>229</v>
      </c>
      <c r="E94" s="26" t="s">
        <v>372</v>
      </c>
      <c r="F94" s="15">
        <v>91022</v>
      </c>
      <c r="G94" s="68"/>
    </row>
    <row r="95" spans="4:7" x14ac:dyDescent="0.25">
      <c r="D95" s="46" t="s">
        <v>373</v>
      </c>
      <c r="E95" s="23" t="s">
        <v>374</v>
      </c>
      <c r="F95" s="5">
        <v>95012</v>
      </c>
      <c r="G95" s="63"/>
    </row>
    <row r="96" spans="4:7" x14ac:dyDescent="0.25">
      <c r="D96" s="50" t="s">
        <v>375</v>
      </c>
      <c r="E96" s="25" t="s">
        <v>376</v>
      </c>
      <c r="F96" s="13">
        <v>92020</v>
      </c>
      <c r="G96" s="67"/>
    </row>
    <row r="97" spans="4:7" x14ac:dyDescent="0.25">
      <c r="D97" s="52" t="s">
        <v>170</v>
      </c>
      <c r="E97" s="28" t="s">
        <v>377</v>
      </c>
      <c r="F97" s="17">
        <v>90030</v>
      </c>
      <c r="G97" s="69"/>
    </row>
    <row r="98" spans="4:7" x14ac:dyDescent="0.25">
      <c r="D98" s="48" t="s">
        <v>119</v>
      </c>
      <c r="E98" s="22" t="s">
        <v>378</v>
      </c>
      <c r="F98" s="9">
        <v>98053</v>
      </c>
      <c r="G98" s="65"/>
    </row>
    <row r="99" spans="4:7" x14ac:dyDescent="0.25">
      <c r="D99" s="53" t="s">
        <v>379</v>
      </c>
      <c r="E99" s="32" t="s">
        <v>380</v>
      </c>
      <c r="F99" s="19">
        <v>98050</v>
      </c>
      <c r="G99" s="70"/>
    </row>
    <row r="100" spans="4:7" x14ac:dyDescent="0.25">
      <c r="D100" s="46" t="s">
        <v>73</v>
      </c>
      <c r="E100" s="23" t="s">
        <v>381</v>
      </c>
      <c r="F100" s="5">
        <v>95100</v>
      </c>
      <c r="G100" s="63"/>
    </row>
    <row r="101" spans="4:7" x14ac:dyDescent="0.25">
      <c r="D101" s="49" t="s">
        <v>382</v>
      </c>
      <c r="E101" s="29" t="s">
        <v>383</v>
      </c>
      <c r="F101" s="11">
        <v>94010</v>
      </c>
      <c r="G101" s="66"/>
    </row>
    <row r="102" spans="4:7" x14ac:dyDescent="0.25">
      <c r="D102" s="50" t="s">
        <v>384</v>
      </c>
      <c r="E102" s="25" t="s">
        <v>385</v>
      </c>
      <c r="F102" s="13">
        <v>92011</v>
      </c>
      <c r="G102" s="67"/>
    </row>
    <row r="103" spans="4:7" x14ac:dyDescent="0.25">
      <c r="D103" s="52" t="s">
        <v>386</v>
      </c>
      <c r="E103" s="28" t="s">
        <v>387</v>
      </c>
      <c r="F103" s="17">
        <v>90030</v>
      </c>
      <c r="G103" s="69"/>
    </row>
    <row r="104" spans="4:7" x14ac:dyDescent="0.25">
      <c r="D104" s="52" t="s">
        <v>171</v>
      </c>
      <c r="E104" s="28" t="s">
        <v>388</v>
      </c>
      <c r="F104" s="17">
        <v>90015</v>
      </c>
      <c r="G104" s="69"/>
    </row>
    <row r="105" spans="4:7" x14ac:dyDescent="0.25">
      <c r="D105" s="49" t="s">
        <v>103</v>
      </c>
      <c r="E105" s="29" t="s">
        <v>389</v>
      </c>
      <c r="F105" s="11">
        <v>94010</v>
      </c>
      <c r="G105" s="66"/>
    </row>
    <row r="106" spans="4:7" x14ac:dyDescent="0.25">
      <c r="D106" s="49" t="s">
        <v>104</v>
      </c>
      <c r="E106" s="29" t="s">
        <v>390</v>
      </c>
      <c r="F106" s="11">
        <v>94010</v>
      </c>
      <c r="G106" s="66"/>
    </row>
    <row r="107" spans="4:7" x14ac:dyDescent="0.25">
      <c r="D107" s="52" t="s">
        <v>391</v>
      </c>
      <c r="E107" s="28" t="s">
        <v>392</v>
      </c>
      <c r="F107" s="17">
        <v>90010</v>
      </c>
      <c r="G107" s="69"/>
    </row>
    <row r="108" spans="4:7" x14ac:dyDescent="0.25">
      <c r="D108" s="48" t="s">
        <v>393</v>
      </c>
      <c r="E108" s="22" t="s">
        <v>394</v>
      </c>
      <c r="F108" s="9">
        <v>98033</v>
      </c>
      <c r="G108" s="65"/>
    </row>
    <row r="109" spans="4:7" x14ac:dyDescent="0.25">
      <c r="D109" s="56" t="s">
        <v>204</v>
      </c>
      <c r="E109" s="33" t="s">
        <v>395</v>
      </c>
      <c r="F109" s="34">
        <v>97012</v>
      </c>
      <c r="G109" s="62"/>
    </row>
    <row r="110" spans="4:7" x14ac:dyDescent="0.25">
      <c r="D110" s="52" t="s">
        <v>172</v>
      </c>
      <c r="E110" s="28" t="s">
        <v>396</v>
      </c>
      <c r="F110" s="17">
        <v>90033</v>
      </c>
      <c r="G110" s="69"/>
    </row>
    <row r="111" spans="4:7" x14ac:dyDescent="0.25">
      <c r="D111" s="50" t="s">
        <v>397</v>
      </c>
      <c r="E111" s="25" t="s">
        <v>398</v>
      </c>
      <c r="F111" s="13">
        <v>92012</v>
      </c>
      <c r="G111" s="67"/>
    </row>
    <row r="112" spans="4:7" x14ac:dyDescent="0.25">
      <c r="D112" s="52" t="s">
        <v>173</v>
      </c>
      <c r="E112" s="28" t="s">
        <v>399</v>
      </c>
      <c r="F112" s="17">
        <v>90023</v>
      </c>
      <c r="G112" s="69"/>
    </row>
    <row r="113" spans="4:7" x14ac:dyDescent="0.25">
      <c r="D113" s="52" t="s">
        <v>400</v>
      </c>
      <c r="E113" s="28" t="s">
        <v>401</v>
      </c>
      <c r="F113" s="17">
        <v>90045</v>
      </c>
      <c r="G113" s="69"/>
    </row>
    <row r="114" spans="4:7" x14ac:dyDescent="0.25">
      <c r="D114" s="52" t="s">
        <v>174</v>
      </c>
      <c r="E114" s="28" t="s">
        <v>402</v>
      </c>
      <c r="F114" s="17">
        <v>90016</v>
      </c>
      <c r="G114" s="69"/>
    </row>
    <row r="115" spans="4:7" x14ac:dyDescent="0.25">
      <c r="D115" s="56" t="s">
        <v>205</v>
      </c>
      <c r="E115" s="33" t="s">
        <v>403</v>
      </c>
      <c r="F115" s="34">
        <v>97013</v>
      </c>
      <c r="G115" s="62"/>
    </row>
    <row r="116" spans="4:7" x14ac:dyDescent="0.25">
      <c r="D116" s="50" t="s">
        <v>28</v>
      </c>
      <c r="E116" s="25" t="s">
        <v>404</v>
      </c>
      <c r="F116" s="13">
        <v>92020</v>
      </c>
      <c r="G116" s="67"/>
    </row>
    <row r="117" spans="4:7" x14ac:dyDescent="0.25">
      <c r="D117" s="48" t="s">
        <v>120</v>
      </c>
      <c r="E117" s="22" t="s">
        <v>405</v>
      </c>
      <c r="F117" s="9">
        <v>98040</v>
      </c>
      <c r="G117" s="65"/>
    </row>
    <row r="118" spans="4:7" x14ac:dyDescent="0.25">
      <c r="D118" s="52" t="s">
        <v>406</v>
      </c>
      <c r="E118" s="28" t="s">
        <v>407</v>
      </c>
      <c r="F118" s="17">
        <v>90030</v>
      </c>
      <c r="G118" s="69"/>
    </row>
    <row r="119" spans="4:7" x14ac:dyDescent="0.25">
      <c r="D119" s="52" t="s">
        <v>175</v>
      </c>
      <c r="E119" s="28" t="s">
        <v>408</v>
      </c>
      <c r="F119" s="17">
        <v>90034</v>
      </c>
      <c r="G119" s="69"/>
    </row>
    <row r="120" spans="4:7" x14ac:dyDescent="0.25">
      <c r="D120" s="51" t="s">
        <v>230</v>
      </c>
      <c r="E120" s="26" t="s">
        <v>409</v>
      </c>
      <c r="F120" s="15">
        <v>91015</v>
      </c>
      <c r="G120" s="68"/>
    </row>
    <row r="121" spans="4:7" x14ac:dyDescent="0.25">
      <c r="D121" s="47" t="s">
        <v>410</v>
      </c>
      <c r="E121" s="27" t="s">
        <v>411</v>
      </c>
      <c r="F121" s="7">
        <v>93010</v>
      </c>
      <c r="G121" s="64"/>
    </row>
    <row r="122" spans="4:7" x14ac:dyDescent="0.25">
      <c r="D122" s="53" t="s">
        <v>412</v>
      </c>
      <c r="E122" s="35" t="s">
        <v>413</v>
      </c>
      <c r="F122" s="19">
        <v>98049</v>
      </c>
      <c r="G122" s="70"/>
    </row>
    <row r="123" spans="4:7" x14ac:dyDescent="0.25">
      <c r="D123" s="53" t="s">
        <v>414</v>
      </c>
      <c r="E123" s="32" t="s">
        <v>415</v>
      </c>
      <c r="F123" s="19">
        <v>97018</v>
      </c>
      <c r="G123" s="70"/>
    </row>
    <row r="124" spans="4:7" x14ac:dyDescent="0.25">
      <c r="D124" s="49" t="s">
        <v>105</v>
      </c>
      <c r="E124" s="29" t="s">
        <v>416</v>
      </c>
      <c r="F124" s="11">
        <v>94100</v>
      </c>
      <c r="G124" s="66"/>
    </row>
    <row r="125" spans="4:7" x14ac:dyDescent="0.25">
      <c r="D125" s="51" t="s">
        <v>231</v>
      </c>
      <c r="E125" s="26" t="s">
        <v>417</v>
      </c>
      <c r="F125" s="15">
        <v>91016</v>
      </c>
      <c r="G125" s="68"/>
    </row>
    <row r="126" spans="4:7" x14ac:dyDescent="0.25">
      <c r="D126" s="48" t="s">
        <v>121</v>
      </c>
      <c r="E126" s="22" t="s">
        <v>418</v>
      </c>
      <c r="F126" s="9">
        <v>98060</v>
      </c>
      <c r="G126" s="65"/>
    </row>
    <row r="127" spans="4:7" x14ac:dyDescent="0.25">
      <c r="D127" s="50" t="s">
        <v>419</v>
      </c>
      <c r="E127" s="25" t="s">
        <v>420</v>
      </c>
      <c r="F127" s="13">
        <v>92026</v>
      </c>
      <c r="G127" s="67"/>
    </row>
    <row r="128" spans="4:7" x14ac:dyDescent="0.25">
      <c r="D128" s="51" t="s">
        <v>421</v>
      </c>
      <c r="E128" s="26" t="s">
        <v>422</v>
      </c>
      <c r="F128" s="15">
        <v>91023</v>
      </c>
      <c r="G128" s="68"/>
    </row>
    <row r="129" spans="4:7" x14ac:dyDescent="0.25">
      <c r="D129" s="54" t="s">
        <v>423</v>
      </c>
      <c r="E129" s="24" t="s">
        <v>424</v>
      </c>
      <c r="F129" s="21">
        <v>96010</v>
      </c>
      <c r="G129" s="71"/>
    </row>
    <row r="130" spans="4:7" x14ac:dyDescent="0.25">
      <c r="D130" s="52" t="s">
        <v>176</v>
      </c>
      <c r="E130" s="28" t="s">
        <v>425</v>
      </c>
      <c r="F130" s="17">
        <v>90010</v>
      </c>
      <c r="G130" s="69"/>
    </row>
    <row r="131" spans="4:7" x14ac:dyDescent="0.25">
      <c r="D131" s="48" t="s">
        <v>426</v>
      </c>
      <c r="E131" s="22" t="s">
        <v>427</v>
      </c>
      <c r="F131" s="9">
        <v>98062</v>
      </c>
      <c r="G131" s="65"/>
    </row>
    <row r="132" spans="4:7" x14ac:dyDescent="0.25">
      <c r="D132" s="53" t="s">
        <v>428</v>
      </c>
      <c r="E132" s="32" t="s">
        <v>271</v>
      </c>
      <c r="F132" s="19">
        <v>98055</v>
      </c>
      <c r="G132" s="70"/>
    </row>
    <row r="133" spans="4:7" x14ac:dyDescent="0.25">
      <c r="D133" s="48" t="s">
        <v>429</v>
      </c>
      <c r="E133" s="22" t="s">
        <v>430</v>
      </c>
      <c r="F133" s="9">
        <v>98022</v>
      </c>
      <c r="G133" s="65"/>
    </row>
    <row r="134" spans="4:7" x14ac:dyDescent="0.25">
      <c r="D134" s="46" t="s">
        <v>74</v>
      </c>
      <c r="E134" s="23" t="s">
        <v>431</v>
      </c>
      <c r="F134" s="5">
        <v>95013</v>
      </c>
      <c r="G134" s="63"/>
    </row>
    <row r="135" spans="4:7" x14ac:dyDescent="0.25">
      <c r="D135" s="48" t="s">
        <v>432</v>
      </c>
      <c r="E135" s="22" t="s">
        <v>433</v>
      </c>
      <c r="F135" s="9">
        <v>98030</v>
      </c>
      <c r="G135" s="65"/>
    </row>
    <row r="136" spans="4:7" x14ac:dyDescent="0.25">
      <c r="D136" s="54" t="s">
        <v>220</v>
      </c>
      <c r="E136" s="24" t="s">
        <v>434</v>
      </c>
      <c r="F136" s="21">
        <v>96014</v>
      </c>
      <c r="G136" s="71"/>
    </row>
    <row r="137" spans="4:7" x14ac:dyDescent="0.25">
      <c r="D137" s="48" t="s">
        <v>435</v>
      </c>
      <c r="E137" s="22" t="s">
        <v>436</v>
      </c>
      <c r="F137" s="9">
        <v>98050</v>
      </c>
      <c r="G137" s="65"/>
    </row>
    <row r="138" spans="4:7" x14ac:dyDescent="0.25">
      <c r="D138" s="48" t="s">
        <v>437</v>
      </c>
      <c r="E138" s="22" t="s">
        <v>438</v>
      </c>
      <c r="F138" s="9">
        <v>98030</v>
      </c>
      <c r="G138" s="65"/>
    </row>
    <row r="139" spans="4:7" x14ac:dyDescent="0.25">
      <c r="D139" s="48" t="s">
        <v>439</v>
      </c>
      <c r="E139" s="22" t="s">
        <v>440</v>
      </c>
      <c r="F139" s="9">
        <v>98034</v>
      </c>
      <c r="G139" s="65"/>
    </row>
    <row r="140" spans="4:7" x14ac:dyDescent="0.25">
      <c r="D140" s="54" t="s">
        <v>221</v>
      </c>
      <c r="E140" s="24" t="s">
        <v>441</v>
      </c>
      <c r="F140" s="21">
        <v>96015</v>
      </c>
      <c r="G140" s="71"/>
    </row>
    <row r="141" spans="4:7" x14ac:dyDescent="0.25">
      <c r="D141" s="48" t="s">
        <v>442</v>
      </c>
      <c r="E141" s="22" t="s">
        <v>443</v>
      </c>
      <c r="F141" s="9">
        <v>98070</v>
      </c>
      <c r="G141" s="65"/>
    </row>
    <row r="142" spans="4:7" x14ac:dyDescent="0.25">
      <c r="D142" s="48" t="s">
        <v>444</v>
      </c>
      <c r="E142" s="22" t="s">
        <v>445</v>
      </c>
      <c r="F142" s="9">
        <v>98023</v>
      </c>
      <c r="G142" s="65"/>
    </row>
    <row r="143" spans="4:7" x14ac:dyDescent="0.25">
      <c r="D143" s="48" t="s">
        <v>122</v>
      </c>
      <c r="E143" s="22" t="s">
        <v>446</v>
      </c>
      <c r="F143" s="9">
        <v>98054</v>
      </c>
      <c r="G143" s="65"/>
    </row>
    <row r="144" spans="4:7" x14ac:dyDescent="0.25">
      <c r="D144" s="48" t="s">
        <v>447</v>
      </c>
      <c r="E144" s="22" t="s">
        <v>448</v>
      </c>
      <c r="F144" s="9">
        <v>98030</v>
      </c>
      <c r="G144" s="65"/>
    </row>
    <row r="145" spans="4:7" x14ac:dyDescent="0.25">
      <c r="D145" s="49" t="s">
        <v>449</v>
      </c>
      <c r="E145" s="29" t="s">
        <v>450</v>
      </c>
      <c r="F145" s="11">
        <v>94010</v>
      </c>
      <c r="G145" s="66"/>
    </row>
    <row r="146" spans="4:7" x14ac:dyDescent="0.25">
      <c r="D146" s="48" t="s">
        <v>451</v>
      </c>
      <c r="E146" s="22" t="s">
        <v>452</v>
      </c>
      <c r="F146" s="9">
        <v>98070</v>
      </c>
      <c r="G146" s="65"/>
    </row>
    <row r="147" spans="4:7" x14ac:dyDescent="0.25">
      <c r="D147" s="53" t="s">
        <v>453</v>
      </c>
      <c r="E147" s="35" t="s">
        <v>454</v>
      </c>
      <c r="F147" s="19">
        <v>98100</v>
      </c>
      <c r="G147" s="70"/>
    </row>
    <row r="148" spans="4:7" x14ac:dyDescent="0.25">
      <c r="D148" s="48" t="s">
        <v>455</v>
      </c>
      <c r="E148" s="22" t="s">
        <v>456</v>
      </c>
      <c r="F148" s="9">
        <v>98030</v>
      </c>
      <c r="G148" s="65"/>
    </row>
    <row r="149" spans="4:7" x14ac:dyDescent="0.25">
      <c r="D149" s="52" t="s">
        <v>457</v>
      </c>
      <c r="E149" s="28" t="s">
        <v>458</v>
      </c>
      <c r="F149" s="17">
        <v>90024</v>
      </c>
      <c r="G149" s="69"/>
    </row>
    <row r="150" spans="4:7" x14ac:dyDescent="0.25">
      <c r="D150" s="47" t="s">
        <v>49</v>
      </c>
      <c r="E150" s="27" t="s">
        <v>459</v>
      </c>
      <c r="F150" s="7">
        <v>93012</v>
      </c>
      <c r="G150" s="64"/>
    </row>
    <row r="151" spans="4:7" x14ac:dyDescent="0.25">
      <c r="D151" s="52" t="s">
        <v>460</v>
      </c>
      <c r="E151" s="28" t="s">
        <v>461</v>
      </c>
      <c r="F151" s="17">
        <v>90010</v>
      </c>
      <c r="G151" s="69"/>
    </row>
    <row r="152" spans="4:7" x14ac:dyDescent="0.25">
      <c r="D152" s="53" t="s">
        <v>462</v>
      </c>
      <c r="E152" s="35" t="s">
        <v>463</v>
      </c>
      <c r="F152" s="19">
        <v>95047</v>
      </c>
      <c r="G152" s="70"/>
    </row>
    <row r="153" spans="4:7" x14ac:dyDescent="0.25">
      <c r="D153" s="52" t="s">
        <v>177</v>
      </c>
      <c r="E153" s="28" t="s">
        <v>464</v>
      </c>
      <c r="F153" s="17">
        <v>90040</v>
      </c>
      <c r="G153" s="69"/>
    </row>
    <row r="154" spans="4:7" x14ac:dyDescent="0.25">
      <c r="D154" s="48" t="s">
        <v>123</v>
      </c>
      <c r="E154" s="22" t="s">
        <v>465</v>
      </c>
      <c r="F154" s="9">
        <v>98035</v>
      </c>
      <c r="G154" s="65"/>
    </row>
    <row r="155" spans="4:7" x14ac:dyDescent="0.25">
      <c r="D155" s="56" t="s">
        <v>206</v>
      </c>
      <c r="E155" s="33" t="s">
        <v>466</v>
      </c>
      <c r="F155" s="34">
        <v>97010</v>
      </c>
      <c r="G155" s="62"/>
    </row>
    <row r="156" spans="4:7" x14ac:dyDescent="0.25">
      <c r="D156" s="46" t="s">
        <v>75</v>
      </c>
      <c r="E156" s="23" t="s">
        <v>467</v>
      </c>
      <c r="F156" s="5">
        <v>95014</v>
      </c>
      <c r="G156" s="63"/>
    </row>
    <row r="157" spans="4:7" x14ac:dyDescent="0.25">
      <c r="D157" s="51" t="s">
        <v>468</v>
      </c>
      <c r="E157" s="26" t="s">
        <v>469</v>
      </c>
      <c r="F157" s="15">
        <v>91024</v>
      </c>
      <c r="G157" s="68"/>
    </row>
    <row r="158" spans="4:7" x14ac:dyDescent="0.25">
      <c r="D158" s="48" t="s">
        <v>470</v>
      </c>
      <c r="E158" s="22" t="s">
        <v>471</v>
      </c>
      <c r="F158" s="9">
        <v>98063</v>
      </c>
      <c r="G158" s="65"/>
    </row>
    <row r="159" spans="4:7" x14ac:dyDescent="0.25">
      <c r="D159" s="52" t="s">
        <v>472</v>
      </c>
      <c r="E159" s="28" t="s">
        <v>473</v>
      </c>
      <c r="F159" s="17">
        <v>90030</v>
      </c>
      <c r="G159" s="69"/>
    </row>
    <row r="160" spans="4:7" x14ac:dyDescent="0.25">
      <c r="D160" s="52" t="s">
        <v>474</v>
      </c>
      <c r="E160" s="28" t="s">
        <v>475</v>
      </c>
      <c r="F160" s="17">
        <v>90030</v>
      </c>
      <c r="G160" s="69"/>
    </row>
    <row r="161" spans="4:7" x14ac:dyDescent="0.25">
      <c r="D161" s="46" t="s">
        <v>76</v>
      </c>
      <c r="E161" s="23" t="s">
        <v>476</v>
      </c>
      <c r="F161" s="5">
        <v>95042</v>
      </c>
      <c r="G161" s="63"/>
    </row>
    <row r="162" spans="4:7" x14ac:dyDescent="0.25">
      <c r="D162" s="48" t="s">
        <v>477</v>
      </c>
      <c r="E162" s="22" t="s">
        <v>478</v>
      </c>
      <c r="F162" s="9">
        <v>98036</v>
      </c>
      <c r="G162" s="65"/>
    </row>
    <row r="163" spans="4:7" x14ac:dyDescent="0.25">
      <c r="D163" s="53" t="s">
        <v>479</v>
      </c>
      <c r="E163" s="35" t="s">
        <v>331</v>
      </c>
      <c r="F163" s="19">
        <v>91021</v>
      </c>
      <c r="G163" s="70"/>
    </row>
    <row r="164" spans="4:7" x14ac:dyDescent="0.25">
      <c r="D164" s="52" t="s">
        <v>480</v>
      </c>
      <c r="E164" s="28" t="s">
        <v>481</v>
      </c>
      <c r="F164" s="17">
        <v>90010</v>
      </c>
      <c r="G164" s="69"/>
    </row>
    <row r="165" spans="4:7" x14ac:dyDescent="0.25">
      <c r="D165" s="46" t="s">
        <v>77</v>
      </c>
      <c r="E165" s="23" t="s">
        <v>482</v>
      </c>
      <c r="F165" s="5">
        <v>95030</v>
      </c>
      <c r="G165" s="63"/>
    </row>
    <row r="166" spans="4:7" x14ac:dyDescent="0.25">
      <c r="D166" s="50" t="s">
        <v>483</v>
      </c>
      <c r="E166" s="25" t="s">
        <v>484</v>
      </c>
      <c r="F166" s="13">
        <v>92020</v>
      </c>
      <c r="G166" s="67"/>
    </row>
    <row r="167" spans="4:7" x14ac:dyDescent="0.25">
      <c r="D167" s="48" t="s">
        <v>485</v>
      </c>
      <c r="E167" s="22" t="s">
        <v>486</v>
      </c>
      <c r="F167" s="9">
        <v>98040</v>
      </c>
      <c r="G167" s="65"/>
    </row>
    <row r="168" spans="4:7" x14ac:dyDescent="0.25">
      <c r="D168" s="52" t="s">
        <v>487</v>
      </c>
      <c r="E168" s="28" t="s">
        <v>488</v>
      </c>
      <c r="F168" s="17">
        <v>90010</v>
      </c>
      <c r="G168" s="69"/>
    </row>
    <row r="169" spans="4:7" x14ac:dyDescent="0.25">
      <c r="D169" s="52" t="s">
        <v>489</v>
      </c>
      <c r="E169" s="28" t="s">
        <v>490</v>
      </c>
      <c r="F169" s="17">
        <v>90040</v>
      </c>
      <c r="G169" s="69"/>
    </row>
    <row r="170" spans="4:7" x14ac:dyDescent="0.25">
      <c r="D170" s="56" t="s">
        <v>207</v>
      </c>
      <c r="E170" s="33" t="s">
        <v>491</v>
      </c>
      <c r="F170" s="34">
        <v>97014</v>
      </c>
      <c r="G170" s="62"/>
    </row>
    <row r="171" spans="4:7" x14ac:dyDescent="0.25">
      <c r="D171" s="48" t="s">
        <v>492</v>
      </c>
      <c r="E171" s="22" t="s">
        <v>493</v>
      </c>
      <c r="F171" s="9">
        <v>98025</v>
      </c>
      <c r="G171" s="65"/>
    </row>
    <row r="172" spans="4:7" x14ac:dyDescent="0.25">
      <c r="D172" s="50" t="s">
        <v>494</v>
      </c>
      <c r="E172" s="25" t="s">
        <v>495</v>
      </c>
      <c r="F172" s="13">
        <v>92010</v>
      </c>
      <c r="G172" s="67"/>
    </row>
    <row r="173" spans="4:7" x14ac:dyDescent="0.25">
      <c r="D173" s="50" t="s">
        <v>496</v>
      </c>
      <c r="E173" s="25" t="s">
        <v>497</v>
      </c>
      <c r="F173" s="13">
        <v>92010</v>
      </c>
      <c r="G173" s="67"/>
    </row>
    <row r="174" spans="4:7" x14ac:dyDescent="0.25">
      <c r="D174" s="52" t="s">
        <v>498</v>
      </c>
      <c r="E174" s="28" t="s">
        <v>499</v>
      </c>
      <c r="F174" s="17">
        <v>90010</v>
      </c>
      <c r="G174" s="69"/>
    </row>
    <row r="175" spans="4:7" x14ac:dyDescent="0.25">
      <c r="D175" s="48" t="s">
        <v>500</v>
      </c>
      <c r="E175" s="22" t="s">
        <v>501</v>
      </c>
      <c r="F175" s="9">
        <v>98050</v>
      </c>
      <c r="G175" s="65"/>
    </row>
    <row r="176" spans="4:7" x14ac:dyDescent="0.25">
      <c r="D176" s="54" t="s">
        <v>222</v>
      </c>
      <c r="E176" s="24" t="s">
        <v>502</v>
      </c>
      <c r="F176" s="21">
        <v>96016</v>
      </c>
      <c r="G176" s="71"/>
    </row>
    <row r="177" spans="4:7" x14ac:dyDescent="0.25">
      <c r="D177" s="49" t="s">
        <v>503</v>
      </c>
      <c r="E177" s="29" t="s">
        <v>504</v>
      </c>
      <c r="F177" s="11">
        <v>94013</v>
      </c>
      <c r="G177" s="66"/>
    </row>
    <row r="178" spans="4:7" x14ac:dyDescent="0.25">
      <c r="D178" s="52" t="s">
        <v>178</v>
      </c>
      <c r="E178" s="28" t="s">
        <v>505</v>
      </c>
      <c r="F178" s="17">
        <v>90025</v>
      </c>
      <c r="G178" s="69"/>
    </row>
    <row r="179" spans="4:7" x14ac:dyDescent="0.25">
      <c r="D179" s="48" t="s">
        <v>124</v>
      </c>
      <c r="E179" s="22" t="s">
        <v>506</v>
      </c>
      <c r="F179" s="9">
        <v>98037</v>
      </c>
      <c r="G179" s="65"/>
    </row>
    <row r="180" spans="4:7" x14ac:dyDescent="0.25">
      <c r="D180" s="53" t="s">
        <v>507</v>
      </c>
      <c r="E180" s="35" t="s">
        <v>422</v>
      </c>
      <c r="F180" s="19">
        <v>91023</v>
      </c>
      <c r="G180" s="70"/>
    </row>
    <row r="181" spans="4:7" x14ac:dyDescent="0.25">
      <c r="D181" s="48" t="s">
        <v>125</v>
      </c>
      <c r="E181" s="22" t="s">
        <v>508</v>
      </c>
      <c r="F181" s="9">
        <v>98064</v>
      </c>
      <c r="G181" s="65"/>
    </row>
    <row r="182" spans="4:7" x14ac:dyDescent="0.25">
      <c r="D182" s="50" t="s">
        <v>29</v>
      </c>
      <c r="E182" s="25" t="s">
        <v>509</v>
      </c>
      <c r="F182" s="13">
        <v>92027</v>
      </c>
      <c r="G182" s="67"/>
    </row>
    <row r="183" spans="4:7" x14ac:dyDescent="0.25">
      <c r="D183" s="46" t="s">
        <v>78</v>
      </c>
      <c r="E183" s="23" t="s">
        <v>510</v>
      </c>
      <c r="F183" s="5">
        <v>95040</v>
      </c>
      <c r="G183" s="63"/>
    </row>
    <row r="184" spans="4:7" x14ac:dyDescent="0.25">
      <c r="D184" s="48" t="s">
        <v>511</v>
      </c>
      <c r="E184" s="22" t="s">
        <v>512</v>
      </c>
      <c r="F184" s="9">
        <v>98030</v>
      </c>
      <c r="G184" s="65"/>
    </row>
    <row r="185" spans="4:7" x14ac:dyDescent="0.25">
      <c r="D185" s="46" t="s">
        <v>79</v>
      </c>
      <c r="E185" s="23" t="s">
        <v>513</v>
      </c>
      <c r="F185" s="5">
        <v>95015</v>
      </c>
      <c r="G185" s="63"/>
    </row>
    <row r="186" spans="4:7" x14ac:dyDescent="0.25">
      <c r="D186" s="48" t="s">
        <v>126</v>
      </c>
      <c r="E186" s="22" t="s">
        <v>271</v>
      </c>
      <c r="F186" s="9">
        <v>98055</v>
      </c>
      <c r="G186" s="65"/>
    </row>
    <row r="187" spans="4:7" x14ac:dyDescent="0.25">
      <c r="D187" s="48" t="s">
        <v>514</v>
      </c>
      <c r="E187" s="22" t="s">
        <v>515</v>
      </c>
      <c r="F187" s="9">
        <v>98070</v>
      </c>
      <c r="G187" s="65"/>
    </row>
    <row r="188" spans="4:7" x14ac:dyDescent="0.25">
      <c r="D188" s="50" t="s">
        <v>516</v>
      </c>
      <c r="E188" s="25" t="s">
        <v>517</v>
      </c>
      <c r="F188" s="13">
        <v>92010</v>
      </c>
      <c r="G188" s="67"/>
    </row>
    <row r="189" spans="4:7" x14ac:dyDescent="0.25">
      <c r="D189" s="46" t="s">
        <v>80</v>
      </c>
      <c r="E189" s="23" t="s">
        <v>518</v>
      </c>
      <c r="F189" s="5">
        <v>95035</v>
      </c>
      <c r="G189" s="63"/>
    </row>
    <row r="190" spans="4:7" x14ac:dyDescent="0.25">
      <c r="D190" s="48" t="s">
        <v>127</v>
      </c>
      <c r="E190" s="22" t="s">
        <v>519</v>
      </c>
      <c r="F190" s="9">
        <v>98050</v>
      </c>
      <c r="G190" s="65"/>
    </row>
    <row r="191" spans="4:7" x14ac:dyDescent="0.25">
      <c r="D191" s="48" t="s">
        <v>520</v>
      </c>
      <c r="E191" s="22" t="s">
        <v>521</v>
      </c>
      <c r="F191" s="9">
        <v>98030</v>
      </c>
      <c r="G191" s="65"/>
    </row>
    <row r="192" spans="4:7" x14ac:dyDescent="0.25">
      <c r="D192" s="48" t="s">
        <v>522</v>
      </c>
      <c r="E192" s="22" t="s">
        <v>523</v>
      </c>
      <c r="F192" s="9">
        <v>98020</v>
      </c>
      <c r="G192" s="65"/>
    </row>
    <row r="193" spans="4:7" x14ac:dyDescent="0.25">
      <c r="D193" s="46" t="s">
        <v>524</v>
      </c>
      <c r="E193" s="23" t="s">
        <v>525</v>
      </c>
      <c r="F193" s="5">
        <v>95030</v>
      </c>
      <c r="G193" s="63"/>
    </row>
    <row r="194" spans="4:7" x14ac:dyDescent="0.25">
      <c r="D194" s="53" t="s">
        <v>526</v>
      </c>
      <c r="E194" s="35" t="s">
        <v>422</v>
      </c>
      <c r="F194" s="19">
        <v>91023</v>
      </c>
      <c r="G194" s="70"/>
    </row>
    <row r="195" spans="4:7" x14ac:dyDescent="0.25">
      <c r="D195" s="47" t="s">
        <v>50</v>
      </c>
      <c r="E195" s="27" t="s">
        <v>527</v>
      </c>
      <c r="F195" s="7">
        <v>93010</v>
      </c>
      <c r="G195" s="64"/>
    </row>
    <row r="196" spans="4:7" x14ac:dyDescent="0.25">
      <c r="D196" s="53" t="s">
        <v>528</v>
      </c>
      <c r="E196" s="35" t="s">
        <v>529</v>
      </c>
      <c r="F196" s="19">
        <v>92020</v>
      </c>
      <c r="G196" s="70"/>
    </row>
    <row r="197" spans="4:7" x14ac:dyDescent="0.25">
      <c r="D197" s="53" t="s">
        <v>530</v>
      </c>
      <c r="E197" s="35" t="s">
        <v>531</v>
      </c>
      <c r="F197" s="19">
        <v>97100</v>
      </c>
      <c r="G197" s="70"/>
    </row>
    <row r="198" spans="4:7" x14ac:dyDescent="0.25">
      <c r="D198" s="53" t="s">
        <v>532</v>
      </c>
      <c r="E198" s="35" t="s">
        <v>372</v>
      </c>
      <c r="F198" s="19">
        <v>91022</v>
      </c>
      <c r="G198" s="70"/>
    </row>
    <row r="199" spans="4:7" x14ac:dyDescent="0.25">
      <c r="D199" s="52" t="s">
        <v>533</v>
      </c>
      <c r="E199" s="28" t="s">
        <v>534</v>
      </c>
      <c r="F199" s="17">
        <v>90035</v>
      </c>
      <c r="G199" s="69"/>
    </row>
    <row r="200" spans="4:7" x14ac:dyDescent="0.25">
      <c r="D200" s="51" t="s">
        <v>232</v>
      </c>
      <c r="E200" s="26" t="s">
        <v>535</v>
      </c>
      <c r="F200" s="15">
        <v>91025</v>
      </c>
      <c r="G200" s="68"/>
    </row>
    <row r="201" spans="4:7" x14ac:dyDescent="0.25">
      <c r="D201" s="53" t="s">
        <v>536</v>
      </c>
      <c r="E201" s="35" t="s">
        <v>537</v>
      </c>
      <c r="F201" s="19">
        <v>95018</v>
      </c>
      <c r="G201" s="70"/>
    </row>
    <row r="202" spans="4:7" x14ac:dyDescent="0.25">
      <c r="D202" s="46" t="s">
        <v>81</v>
      </c>
      <c r="E202" s="23" t="s">
        <v>538</v>
      </c>
      <c r="F202" s="5">
        <v>95016</v>
      </c>
      <c r="G202" s="63"/>
    </row>
    <row r="203" spans="4:7" x14ac:dyDescent="0.25">
      <c r="D203" s="46" t="s">
        <v>82</v>
      </c>
      <c r="E203" s="23" t="s">
        <v>539</v>
      </c>
      <c r="F203" s="5">
        <v>95030</v>
      </c>
      <c r="G203" s="63"/>
    </row>
    <row r="204" spans="4:7" x14ac:dyDescent="0.25">
      <c r="D204" s="51" t="s">
        <v>233</v>
      </c>
      <c r="E204" s="26" t="s">
        <v>540</v>
      </c>
      <c r="F204" s="15">
        <v>91026</v>
      </c>
      <c r="G204" s="68"/>
    </row>
    <row r="205" spans="4:7" x14ac:dyDescent="0.25">
      <c r="D205" s="47" t="s">
        <v>51</v>
      </c>
      <c r="E205" s="27" t="s">
        <v>541</v>
      </c>
      <c r="F205" s="7">
        <v>93013</v>
      </c>
      <c r="G205" s="64"/>
    </row>
    <row r="206" spans="4:7" x14ac:dyDescent="0.25">
      <c r="D206" s="53" t="s">
        <v>542</v>
      </c>
      <c r="E206" s="35" t="s">
        <v>543</v>
      </c>
      <c r="F206" s="19">
        <v>98039</v>
      </c>
      <c r="G206" s="70"/>
    </row>
    <row r="207" spans="4:7" x14ac:dyDescent="0.25">
      <c r="D207" s="48" t="s">
        <v>544</v>
      </c>
      <c r="E207" s="22" t="s">
        <v>545</v>
      </c>
      <c r="F207" s="9">
        <v>98056</v>
      </c>
      <c r="G207" s="65"/>
    </row>
    <row r="208" spans="4:7" x14ac:dyDescent="0.25">
      <c r="D208" s="46" t="s">
        <v>546</v>
      </c>
      <c r="E208" s="23" t="s">
        <v>547</v>
      </c>
      <c r="F208" s="5">
        <v>95040</v>
      </c>
      <c r="G208" s="63"/>
    </row>
    <row r="209" spans="4:7" x14ac:dyDescent="0.25">
      <c r="D209" s="54" t="s">
        <v>216</v>
      </c>
      <c r="E209" s="24" t="s">
        <v>548</v>
      </c>
      <c r="F209" s="21">
        <v>96010</v>
      </c>
      <c r="G209" s="71"/>
    </row>
    <row r="210" spans="4:7" x14ac:dyDescent="0.25">
      <c r="D210" s="50" t="s">
        <v>30</v>
      </c>
      <c r="E210" s="25" t="s">
        <v>549</v>
      </c>
      <c r="F210" s="13">
        <v>92013</v>
      </c>
      <c r="G210" s="67"/>
    </row>
    <row r="211" spans="4:7" x14ac:dyDescent="0.25">
      <c r="D211" s="48" t="s">
        <v>550</v>
      </c>
      <c r="E211" s="22" t="s">
        <v>551</v>
      </c>
      <c r="F211" s="9">
        <v>98040</v>
      </c>
      <c r="G211" s="65"/>
    </row>
    <row r="212" spans="4:7" x14ac:dyDescent="0.25">
      <c r="D212" s="57" t="s">
        <v>128</v>
      </c>
      <c r="E212" s="22" t="s">
        <v>454</v>
      </c>
      <c r="F212" s="36">
        <v>98100</v>
      </c>
      <c r="G212" s="73"/>
    </row>
    <row r="213" spans="4:7" x14ac:dyDescent="0.25">
      <c r="D213" s="52" t="s">
        <v>179</v>
      </c>
      <c r="E213" s="28" t="s">
        <v>552</v>
      </c>
      <c r="F213" s="17">
        <v>90030</v>
      </c>
      <c r="G213" s="69"/>
    </row>
    <row r="214" spans="4:7" x14ac:dyDescent="0.25">
      <c r="D214" s="48" t="s">
        <v>129</v>
      </c>
      <c r="E214" s="22" t="s">
        <v>553</v>
      </c>
      <c r="F214" s="9">
        <v>98057</v>
      </c>
      <c r="G214" s="65"/>
    </row>
    <row r="215" spans="4:7" x14ac:dyDescent="0.25">
      <c r="D215" s="47" t="s">
        <v>53</v>
      </c>
      <c r="E215" s="27" t="s">
        <v>554</v>
      </c>
      <c r="F215" s="7">
        <v>93010</v>
      </c>
      <c r="G215" s="64"/>
    </row>
    <row r="216" spans="4:7" x14ac:dyDescent="0.25">
      <c r="D216" s="53" t="s">
        <v>555</v>
      </c>
      <c r="E216" s="35" t="s">
        <v>556</v>
      </c>
      <c r="F216" s="19">
        <v>98079</v>
      </c>
      <c r="G216" s="70"/>
    </row>
    <row r="217" spans="4:7" x14ac:dyDescent="0.25">
      <c r="D217" s="48" t="s">
        <v>557</v>
      </c>
      <c r="E217" s="22" t="s">
        <v>558</v>
      </c>
      <c r="F217" s="9">
        <v>98070</v>
      </c>
      <c r="G217" s="65"/>
    </row>
    <row r="218" spans="4:7" x14ac:dyDescent="0.25">
      <c r="D218" s="46" t="s">
        <v>83</v>
      </c>
      <c r="E218" s="23" t="s">
        <v>559</v>
      </c>
      <c r="F218" s="5">
        <v>95043</v>
      </c>
      <c r="G218" s="63"/>
    </row>
    <row r="219" spans="4:7" x14ac:dyDescent="0.25">
      <c r="D219" s="46" t="s">
        <v>560</v>
      </c>
      <c r="E219" s="23" t="s">
        <v>561</v>
      </c>
      <c r="F219" s="5">
        <v>95010</v>
      </c>
      <c r="G219" s="63"/>
    </row>
    <row r="220" spans="4:7" x14ac:dyDescent="0.25">
      <c r="D220" s="46" t="s">
        <v>84</v>
      </c>
      <c r="E220" s="23" t="s">
        <v>562</v>
      </c>
      <c r="F220" s="5">
        <v>95044</v>
      </c>
      <c r="G220" s="63"/>
    </row>
    <row r="221" spans="4:7" x14ac:dyDescent="0.25">
      <c r="D221" s="46" t="s">
        <v>85</v>
      </c>
      <c r="E221" s="23" t="s">
        <v>563</v>
      </c>
      <c r="F221" s="5">
        <v>95040</v>
      </c>
      <c r="G221" s="63"/>
    </row>
    <row r="222" spans="4:7" x14ac:dyDescent="0.25">
      <c r="D222" s="48" t="s">
        <v>130</v>
      </c>
      <c r="E222" s="22" t="s">
        <v>564</v>
      </c>
      <c r="F222" s="9">
        <v>98070</v>
      </c>
      <c r="G222" s="65"/>
    </row>
    <row r="223" spans="4:7" x14ac:dyDescent="0.25">
      <c r="D223" s="52" t="s">
        <v>180</v>
      </c>
      <c r="E223" s="28" t="s">
        <v>565</v>
      </c>
      <c r="F223" s="17">
        <v>90036</v>
      </c>
      <c r="G223" s="69"/>
    </row>
    <row r="224" spans="4:7" x14ac:dyDescent="0.25">
      <c r="D224" s="46" t="s">
        <v>86</v>
      </c>
      <c r="E224" s="23" t="s">
        <v>566</v>
      </c>
      <c r="F224" s="5">
        <v>95045</v>
      </c>
      <c r="G224" s="63"/>
    </row>
    <row r="225" spans="4:7" x14ac:dyDescent="0.25">
      <c r="D225" s="48" t="s">
        <v>131</v>
      </c>
      <c r="E225" s="22" t="s">
        <v>567</v>
      </c>
      <c r="F225" s="9">
        <v>98073</v>
      </c>
      <c r="G225" s="65"/>
    </row>
    <row r="226" spans="4:7" x14ac:dyDescent="0.25">
      <c r="D226" s="56" t="s">
        <v>208</v>
      </c>
      <c r="E226" s="33" t="s">
        <v>568</v>
      </c>
      <c r="F226" s="34">
        <v>97015</v>
      </c>
      <c r="G226" s="62"/>
    </row>
    <row r="227" spans="4:7" x14ac:dyDescent="0.25">
      <c r="D227" s="48" t="s">
        <v>569</v>
      </c>
      <c r="E227" s="22" t="s">
        <v>570</v>
      </c>
      <c r="F227" s="9">
        <v>98030</v>
      </c>
      <c r="G227" s="65"/>
    </row>
    <row r="228" spans="4:7" x14ac:dyDescent="0.25">
      <c r="D228" s="53" t="s">
        <v>571</v>
      </c>
      <c r="E228" s="35" t="s">
        <v>572</v>
      </c>
      <c r="F228" s="19">
        <v>90100</v>
      </c>
      <c r="G228" s="70"/>
    </row>
    <row r="229" spans="4:7" x14ac:dyDescent="0.25">
      <c r="D229" s="48" t="s">
        <v>132</v>
      </c>
      <c r="E229" s="22" t="s">
        <v>573</v>
      </c>
      <c r="F229" s="9">
        <v>98041</v>
      </c>
      <c r="G229" s="65"/>
    </row>
    <row r="230" spans="4:7" x14ac:dyDescent="0.25">
      <c r="D230" s="48" t="s">
        <v>574</v>
      </c>
      <c r="E230" s="22" t="s">
        <v>575</v>
      </c>
      <c r="F230" s="9">
        <v>98030</v>
      </c>
      <c r="G230" s="65"/>
    </row>
    <row r="231" spans="4:7" x14ac:dyDescent="0.25">
      <c r="D231" s="52" t="s">
        <v>181</v>
      </c>
      <c r="E231" s="28" t="s">
        <v>576</v>
      </c>
      <c r="F231" s="17">
        <v>90046</v>
      </c>
      <c r="G231" s="69"/>
    </row>
    <row r="232" spans="4:7" x14ac:dyDescent="0.25">
      <c r="D232" s="48" t="s">
        <v>133</v>
      </c>
      <c r="E232" s="22" t="s">
        <v>577</v>
      </c>
      <c r="F232" s="9">
        <v>98060</v>
      </c>
      <c r="G232" s="65"/>
    </row>
    <row r="233" spans="4:7" x14ac:dyDescent="0.25">
      <c r="D233" s="48" t="s">
        <v>134</v>
      </c>
      <c r="E233" s="22" t="s">
        <v>578</v>
      </c>
      <c r="F233" s="9">
        <v>98065</v>
      </c>
      <c r="G233" s="65"/>
    </row>
    <row r="234" spans="4:7" x14ac:dyDescent="0.25">
      <c r="D234" s="50" t="s">
        <v>34</v>
      </c>
      <c r="E234" s="25" t="s">
        <v>579</v>
      </c>
      <c r="F234" s="13">
        <v>92010</v>
      </c>
      <c r="G234" s="67"/>
    </row>
    <row r="235" spans="4:7" x14ac:dyDescent="0.25">
      <c r="D235" s="47" t="s">
        <v>54</v>
      </c>
      <c r="E235" s="27" t="s">
        <v>580</v>
      </c>
      <c r="F235" s="7">
        <v>93010</v>
      </c>
      <c r="G235" s="64"/>
    </row>
    <row r="236" spans="4:7" x14ac:dyDescent="0.25">
      <c r="D236" s="52" t="s">
        <v>182</v>
      </c>
      <c r="E236" s="28" t="s">
        <v>581</v>
      </c>
      <c r="F236" s="17">
        <v>90040</v>
      </c>
      <c r="G236" s="69"/>
    </row>
    <row r="237" spans="4:7" x14ac:dyDescent="0.25">
      <c r="D237" s="52" t="s">
        <v>183</v>
      </c>
      <c r="E237" s="28" t="s">
        <v>582</v>
      </c>
      <c r="F237" s="17">
        <v>90020</v>
      </c>
      <c r="G237" s="69"/>
    </row>
    <row r="238" spans="4:7" x14ac:dyDescent="0.25">
      <c r="D238" s="56" t="s">
        <v>583</v>
      </c>
      <c r="E238" s="33" t="s">
        <v>584</v>
      </c>
      <c r="F238" s="34">
        <v>97010</v>
      </c>
      <c r="G238" s="62"/>
    </row>
    <row r="239" spans="4:7" x14ac:dyDescent="0.25">
      <c r="D239" s="50" t="s">
        <v>35</v>
      </c>
      <c r="E239" s="25" t="s">
        <v>585</v>
      </c>
      <c r="F239" s="13">
        <v>92010</v>
      </c>
      <c r="G239" s="67"/>
    </row>
    <row r="240" spans="4:7" x14ac:dyDescent="0.25">
      <c r="D240" s="53" t="s">
        <v>586</v>
      </c>
      <c r="E240" s="35" t="s">
        <v>454</v>
      </c>
      <c r="F240" s="19">
        <v>98100</v>
      </c>
      <c r="G240" s="70"/>
    </row>
    <row r="241" spans="4:7" x14ac:dyDescent="0.25">
      <c r="D241" s="48" t="s">
        <v>587</v>
      </c>
      <c r="E241" s="22" t="s">
        <v>588</v>
      </c>
      <c r="F241" s="9">
        <v>98030</v>
      </c>
      <c r="G241" s="65"/>
    </row>
    <row r="242" spans="4:7" x14ac:dyDescent="0.25">
      <c r="D242" s="48" t="s">
        <v>589</v>
      </c>
      <c r="E242" s="22" t="s">
        <v>590</v>
      </c>
      <c r="F242" s="9">
        <v>98070</v>
      </c>
      <c r="G242" s="65"/>
    </row>
    <row r="243" spans="4:7" x14ac:dyDescent="0.25">
      <c r="D243" s="46" t="s">
        <v>591</v>
      </c>
      <c r="E243" s="23" t="s">
        <v>592</v>
      </c>
      <c r="F243" s="5">
        <v>95040</v>
      </c>
      <c r="G243" s="63"/>
    </row>
    <row r="244" spans="4:7" x14ac:dyDescent="0.25">
      <c r="D244" s="47" t="s">
        <v>55</v>
      </c>
      <c r="E244" s="27" t="s">
        <v>593</v>
      </c>
      <c r="F244" s="7">
        <v>93014</v>
      </c>
      <c r="G244" s="64"/>
    </row>
    <row r="245" spans="4:7" x14ac:dyDescent="0.25">
      <c r="D245" s="50" t="s">
        <v>594</v>
      </c>
      <c r="E245" s="25" t="s">
        <v>595</v>
      </c>
      <c r="F245" s="13">
        <v>92028</v>
      </c>
      <c r="G245" s="67"/>
    </row>
    <row r="246" spans="4:7" x14ac:dyDescent="0.25">
      <c r="D246" s="48" t="s">
        <v>596</v>
      </c>
      <c r="E246" s="22" t="s">
        <v>597</v>
      </c>
      <c r="F246" s="9">
        <v>98074</v>
      </c>
      <c r="G246" s="65"/>
    </row>
    <row r="247" spans="4:7" x14ac:dyDescent="0.25">
      <c r="D247" s="46" t="s">
        <v>598</v>
      </c>
      <c r="E247" s="23" t="s">
        <v>599</v>
      </c>
      <c r="F247" s="5">
        <v>95030</v>
      </c>
      <c r="G247" s="63"/>
    </row>
    <row r="248" spans="4:7" x14ac:dyDescent="0.25">
      <c r="D248" s="49" t="s">
        <v>106</v>
      </c>
      <c r="E248" s="29" t="s">
        <v>600</v>
      </c>
      <c r="F248" s="11">
        <v>94014</v>
      </c>
      <c r="G248" s="66"/>
    </row>
    <row r="249" spans="4:7" x14ac:dyDescent="0.25">
      <c r="D249" s="47" t="s">
        <v>56</v>
      </c>
      <c r="E249" s="27" t="s">
        <v>601</v>
      </c>
      <c r="F249" s="7">
        <v>93015</v>
      </c>
      <c r="G249" s="64"/>
    </row>
    <row r="250" spans="4:7" x14ac:dyDescent="0.25">
      <c r="D250" s="49" t="s">
        <v>107</v>
      </c>
      <c r="E250" s="29" t="s">
        <v>602</v>
      </c>
      <c r="F250" s="11">
        <v>94010</v>
      </c>
      <c r="G250" s="66"/>
    </row>
    <row r="251" spans="4:7" x14ac:dyDescent="0.25">
      <c r="D251" s="48" t="s">
        <v>603</v>
      </c>
      <c r="E251" s="22" t="s">
        <v>604</v>
      </c>
      <c r="F251" s="9">
        <v>98026</v>
      </c>
      <c r="G251" s="65"/>
    </row>
    <row r="252" spans="4:7" x14ac:dyDescent="0.25">
      <c r="D252" s="54" t="s">
        <v>223</v>
      </c>
      <c r="E252" s="24" t="s">
        <v>605</v>
      </c>
      <c r="F252" s="21">
        <v>96017</v>
      </c>
      <c r="G252" s="71"/>
    </row>
    <row r="253" spans="4:7" x14ac:dyDescent="0.25">
      <c r="D253" s="48" t="s">
        <v>606</v>
      </c>
      <c r="E253" s="22" t="s">
        <v>607</v>
      </c>
      <c r="F253" s="9">
        <v>98058</v>
      </c>
      <c r="G253" s="65"/>
    </row>
    <row r="254" spans="4:7" x14ac:dyDescent="0.25">
      <c r="D254" s="48" t="s">
        <v>608</v>
      </c>
      <c r="E254" s="22" t="s">
        <v>609</v>
      </c>
      <c r="F254" s="9">
        <v>98060</v>
      </c>
      <c r="G254" s="65"/>
    </row>
    <row r="255" spans="4:7" x14ac:dyDescent="0.25">
      <c r="D255" s="48" t="s">
        <v>135</v>
      </c>
      <c r="E255" s="22" t="s">
        <v>610</v>
      </c>
      <c r="F255" s="9">
        <v>98042</v>
      </c>
      <c r="G255" s="65"/>
    </row>
    <row r="256" spans="4:7" x14ac:dyDescent="0.25">
      <c r="D256" s="51" t="s">
        <v>234</v>
      </c>
      <c r="E256" s="26" t="s">
        <v>611</v>
      </c>
      <c r="F256" s="15">
        <v>91027</v>
      </c>
      <c r="G256" s="68"/>
    </row>
    <row r="257" spans="4:7" x14ac:dyDescent="0.25">
      <c r="D257" s="54" t="s">
        <v>224</v>
      </c>
      <c r="E257" s="24" t="s">
        <v>537</v>
      </c>
      <c r="F257" s="21">
        <v>96018</v>
      </c>
      <c r="G257" s="71"/>
    </row>
    <row r="258" spans="4:7" x14ac:dyDescent="0.25">
      <c r="D258" s="48" t="s">
        <v>612</v>
      </c>
      <c r="E258" s="22" t="s">
        <v>613</v>
      </c>
      <c r="F258" s="9">
        <v>98020</v>
      </c>
      <c r="G258" s="65"/>
    </row>
    <row r="259" spans="4:7" x14ac:dyDescent="0.25">
      <c r="D259" s="46" t="s">
        <v>614</v>
      </c>
      <c r="E259" s="23" t="s">
        <v>615</v>
      </c>
      <c r="F259" s="5">
        <v>95046</v>
      </c>
      <c r="G259" s="63"/>
    </row>
    <row r="260" spans="4:7" x14ac:dyDescent="0.25">
      <c r="D260" s="52" t="s">
        <v>184</v>
      </c>
      <c r="E260" s="28" t="s">
        <v>616</v>
      </c>
      <c r="F260" s="17">
        <v>90030</v>
      </c>
      <c r="G260" s="69"/>
    </row>
    <row r="261" spans="4:7" x14ac:dyDescent="0.25">
      <c r="D261" s="54" t="s">
        <v>617</v>
      </c>
      <c r="E261" s="24" t="s">
        <v>618</v>
      </c>
      <c r="F261" s="21">
        <v>96010</v>
      </c>
      <c r="G261" s="71"/>
    </row>
    <row r="262" spans="4:7" x14ac:dyDescent="0.25">
      <c r="D262" s="52" t="s">
        <v>185</v>
      </c>
      <c r="E262" s="28" t="s">
        <v>572</v>
      </c>
      <c r="F262" s="17">
        <v>90100</v>
      </c>
      <c r="G262" s="69"/>
    </row>
    <row r="263" spans="4:7" x14ac:dyDescent="0.25">
      <c r="D263" s="50" t="s">
        <v>36</v>
      </c>
      <c r="E263" s="25" t="s">
        <v>529</v>
      </c>
      <c r="F263" s="13">
        <v>92020</v>
      </c>
      <c r="G263" s="67"/>
    </row>
    <row r="264" spans="4:7" x14ac:dyDescent="0.25">
      <c r="D264" s="53" t="s">
        <v>619</v>
      </c>
      <c r="E264" s="35" t="s">
        <v>271</v>
      </c>
      <c r="F264" s="19">
        <v>98055</v>
      </c>
      <c r="G264" s="70"/>
    </row>
    <row r="265" spans="4:7" x14ac:dyDescent="0.25">
      <c r="D265" s="51" t="s">
        <v>235</v>
      </c>
      <c r="E265" s="26" t="s">
        <v>620</v>
      </c>
      <c r="F265" s="15">
        <v>91017</v>
      </c>
      <c r="G265" s="68"/>
    </row>
    <row r="266" spans="4:7" x14ac:dyDescent="0.25">
      <c r="D266" s="51" t="s">
        <v>236</v>
      </c>
      <c r="E266" s="26" t="s">
        <v>621</v>
      </c>
      <c r="F266" s="15">
        <v>91028</v>
      </c>
      <c r="G266" s="68"/>
    </row>
    <row r="267" spans="4:7" x14ac:dyDescent="0.25">
      <c r="D267" s="52" t="s">
        <v>186</v>
      </c>
      <c r="E267" s="28" t="s">
        <v>622</v>
      </c>
      <c r="F267" s="17">
        <v>90047</v>
      </c>
      <c r="G267" s="69"/>
    </row>
    <row r="268" spans="4:7" x14ac:dyDescent="0.25">
      <c r="D268" s="46" t="s">
        <v>87</v>
      </c>
      <c r="E268" s="23" t="s">
        <v>463</v>
      </c>
      <c r="F268" s="5">
        <v>95047</v>
      </c>
      <c r="G268" s="63"/>
    </row>
    <row r="269" spans="4:7" x14ac:dyDescent="0.25">
      <c r="D269" s="48" t="s">
        <v>136</v>
      </c>
      <c r="E269" s="22" t="s">
        <v>623</v>
      </c>
      <c r="F269" s="9">
        <v>98066</v>
      </c>
      <c r="G269" s="65"/>
    </row>
    <row r="270" spans="4:7" x14ac:dyDescent="0.25">
      <c r="D270" s="46" t="s">
        <v>624</v>
      </c>
      <c r="E270" s="23" t="s">
        <v>625</v>
      </c>
      <c r="F270" s="5">
        <v>95030</v>
      </c>
      <c r="G270" s="63"/>
    </row>
    <row r="271" spans="4:7" x14ac:dyDescent="0.25">
      <c r="D271" s="53" t="s">
        <v>626</v>
      </c>
      <c r="E271" s="35" t="s">
        <v>416</v>
      </c>
      <c r="F271" s="19">
        <v>94100</v>
      </c>
      <c r="G271" s="70"/>
    </row>
    <row r="272" spans="4:7" x14ac:dyDescent="0.25">
      <c r="D272" s="52" t="s">
        <v>187</v>
      </c>
      <c r="E272" s="28" t="s">
        <v>627</v>
      </c>
      <c r="F272" s="17">
        <v>90026</v>
      </c>
      <c r="G272" s="69"/>
    </row>
    <row r="273" spans="4:7" x14ac:dyDescent="0.25">
      <c r="D273" s="52" t="s">
        <v>188</v>
      </c>
      <c r="E273" s="28" t="s">
        <v>628</v>
      </c>
      <c r="F273" s="17">
        <v>90027</v>
      </c>
      <c r="G273" s="69"/>
    </row>
    <row r="274" spans="4:7" x14ac:dyDescent="0.25">
      <c r="D274" s="51" t="s">
        <v>237</v>
      </c>
      <c r="E274" s="26" t="s">
        <v>629</v>
      </c>
      <c r="F274" s="15">
        <v>91020</v>
      </c>
      <c r="G274" s="68"/>
    </row>
    <row r="275" spans="4:7" x14ac:dyDescent="0.25">
      <c r="D275" s="48" t="s">
        <v>630</v>
      </c>
      <c r="E275" s="22" t="s">
        <v>631</v>
      </c>
      <c r="F275" s="9">
        <v>98070</v>
      </c>
      <c r="G275" s="65"/>
    </row>
    <row r="276" spans="4:7" x14ac:dyDescent="0.25">
      <c r="D276" s="52" t="s">
        <v>632</v>
      </c>
      <c r="E276" s="28" t="s">
        <v>633</v>
      </c>
      <c r="F276" s="17">
        <v>90037</v>
      </c>
      <c r="G276" s="69"/>
    </row>
    <row r="277" spans="4:7" x14ac:dyDescent="0.25">
      <c r="D277" s="49" t="s">
        <v>108</v>
      </c>
      <c r="E277" s="29" t="s">
        <v>634</v>
      </c>
      <c r="F277" s="11">
        <v>94015</v>
      </c>
      <c r="G277" s="66"/>
    </row>
    <row r="278" spans="4:7" x14ac:dyDescent="0.25">
      <c r="D278" s="46" t="s">
        <v>635</v>
      </c>
      <c r="E278" s="23" t="s">
        <v>636</v>
      </c>
      <c r="F278" s="5">
        <v>95017</v>
      </c>
      <c r="G278" s="63"/>
    </row>
    <row r="279" spans="4:7" x14ac:dyDescent="0.25">
      <c r="D279" s="49" t="s">
        <v>109</v>
      </c>
      <c r="E279" s="29" t="s">
        <v>637</v>
      </c>
      <c r="F279" s="11">
        <v>94016</v>
      </c>
      <c r="G279" s="66"/>
    </row>
    <row r="280" spans="4:7" x14ac:dyDescent="0.25">
      <c r="D280" s="48" t="s">
        <v>638</v>
      </c>
      <c r="E280" s="22" t="s">
        <v>639</v>
      </c>
      <c r="F280" s="9">
        <v>98060</v>
      </c>
      <c r="G280" s="65"/>
    </row>
    <row r="281" spans="4:7" x14ac:dyDescent="0.25">
      <c r="D281" s="51" t="s">
        <v>640</v>
      </c>
      <c r="E281" s="26" t="s">
        <v>641</v>
      </c>
      <c r="F281" s="15">
        <v>91020</v>
      </c>
      <c r="G281" s="68"/>
    </row>
    <row r="282" spans="4:7" x14ac:dyDescent="0.25">
      <c r="D282" s="52" t="s">
        <v>189</v>
      </c>
      <c r="E282" s="28" t="s">
        <v>642</v>
      </c>
      <c r="F282" s="17">
        <v>90028</v>
      </c>
      <c r="G282" s="69"/>
    </row>
    <row r="283" spans="4:7" x14ac:dyDescent="0.25">
      <c r="D283" s="52" t="s">
        <v>643</v>
      </c>
      <c r="E283" s="28" t="s">
        <v>644</v>
      </c>
      <c r="F283" s="17">
        <v>90010</v>
      </c>
      <c r="G283" s="69"/>
    </row>
    <row r="284" spans="4:7" x14ac:dyDescent="0.25">
      <c r="D284" s="50" t="s">
        <v>37</v>
      </c>
      <c r="E284" s="25" t="s">
        <v>645</v>
      </c>
      <c r="F284" s="13">
        <v>92014</v>
      </c>
      <c r="G284" s="67"/>
    </row>
    <row r="285" spans="4:7" x14ac:dyDescent="0.25">
      <c r="D285" s="53" t="s">
        <v>646</v>
      </c>
      <c r="E285" s="35" t="s">
        <v>549</v>
      </c>
      <c r="F285" s="19">
        <v>92013</v>
      </c>
      <c r="G285" s="70"/>
    </row>
    <row r="286" spans="4:7" x14ac:dyDescent="0.25">
      <c r="D286" s="54" t="s">
        <v>647</v>
      </c>
      <c r="E286" s="24" t="s">
        <v>648</v>
      </c>
      <c r="F286" s="21">
        <v>96010</v>
      </c>
      <c r="G286" s="71"/>
    </row>
    <row r="287" spans="4:7" x14ac:dyDescent="0.25">
      <c r="D287" s="56" t="s">
        <v>209</v>
      </c>
      <c r="E287" s="33" t="s">
        <v>649</v>
      </c>
      <c r="F287" s="34">
        <v>97016</v>
      </c>
      <c r="G287" s="62"/>
    </row>
    <row r="288" spans="4:7" x14ac:dyDescent="0.25">
      <c r="D288" s="53" t="s">
        <v>650</v>
      </c>
      <c r="E288" s="35" t="s">
        <v>252</v>
      </c>
      <c r="F288" s="19">
        <v>95024</v>
      </c>
      <c r="G288" s="70"/>
    </row>
    <row r="289" spans="4:7" x14ac:dyDescent="0.25">
      <c r="D289" s="54" t="s">
        <v>225</v>
      </c>
      <c r="E289" s="24" t="s">
        <v>651</v>
      </c>
      <c r="F289" s="21">
        <v>96010</v>
      </c>
      <c r="G289" s="71"/>
    </row>
    <row r="290" spans="4:7" x14ac:dyDescent="0.25">
      <c r="D290" s="52" t="s">
        <v>190</v>
      </c>
      <c r="E290" s="28" t="s">
        <v>652</v>
      </c>
      <c r="F290" s="17">
        <v>90038</v>
      </c>
      <c r="G290" s="69"/>
    </row>
    <row r="291" spans="4:7" x14ac:dyDescent="0.25">
      <c r="D291" s="53" t="s">
        <v>653</v>
      </c>
      <c r="E291" s="35" t="s">
        <v>654</v>
      </c>
      <c r="F291" s="19">
        <v>97017</v>
      </c>
      <c r="G291" s="70"/>
    </row>
    <row r="292" spans="4:7" x14ac:dyDescent="0.25">
      <c r="D292" s="50" t="s">
        <v>655</v>
      </c>
      <c r="E292" s="25" t="s">
        <v>656</v>
      </c>
      <c r="F292" s="13">
        <v>92020</v>
      </c>
      <c r="G292" s="67"/>
    </row>
    <row r="293" spans="4:7" x14ac:dyDescent="0.25">
      <c r="D293" s="48" t="s">
        <v>657</v>
      </c>
      <c r="E293" s="22" t="s">
        <v>658</v>
      </c>
      <c r="F293" s="9">
        <v>98067</v>
      </c>
      <c r="G293" s="65"/>
    </row>
    <row r="294" spans="4:7" x14ac:dyDescent="0.25">
      <c r="D294" s="46" t="s">
        <v>659</v>
      </c>
      <c r="E294" s="23" t="s">
        <v>660</v>
      </c>
      <c r="F294" s="5">
        <v>95040</v>
      </c>
      <c r="G294" s="63"/>
    </row>
    <row r="295" spans="4:7" x14ac:dyDescent="0.25">
      <c r="D295" s="50" t="s">
        <v>38</v>
      </c>
      <c r="E295" s="25" t="s">
        <v>661</v>
      </c>
      <c r="F295" s="13">
        <v>92015</v>
      </c>
      <c r="G295" s="67"/>
    </row>
    <row r="296" spans="4:7" x14ac:dyDescent="0.25">
      <c r="D296" s="46" t="s">
        <v>662</v>
      </c>
      <c r="E296" s="23" t="s">
        <v>663</v>
      </c>
      <c r="F296" s="5">
        <v>95030</v>
      </c>
      <c r="G296" s="63"/>
    </row>
    <row r="297" spans="4:7" x14ac:dyDescent="0.25">
      <c r="D297" s="58" t="s">
        <v>210</v>
      </c>
      <c r="E297" s="37" t="s">
        <v>531</v>
      </c>
      <c r="F297" s="38">
        <v>97100</v>
      </c>
      <c r="G297" s="74"/>
    </row>
    <row r="298" spans="4:7" x14ac:dyDescent="0.25">
      <c r="D298" s="46" t="s">
        <v>664</v>
      </c>
      <c r="E298" s="23" t="s">
        <v>665</v>
      </c>
      <c r="F298" s="5">
        <v>95040</v>
      </c>
      <c r="G298" s="63"/>
    </row>
    <row r="299" spans="4:7" x14ac:dyDescent="0.25">
      <c r="D299" s="46" t="s">
        <v>88</v>
      </c>
      <c r="E299" s="23" t="s">
        <v>666</v>
      </c>
      <c r="F299" s="5">
        <v>95030</v>
      </c>
      <c r="G299" s="63"/>
    </row>
    <row r="300" spans="4:7" x14ac:dyDescent="0.25">
      <c r="D300" s="50" t="s">
        <v>39</v>
      </c>
      <c r="E300" s="25" t="s">
        <v>667</v>
      </c>
      <c r="F300" s="13">
        <v>92029</v>
      </c>
      <c r="G300" s="67"/>
    </row>
    <row r="301" spans="4:7" x14ac:dyDescent="0.25">
      <c r="D301" s="50" t="s">
        <v>668</v>
      </c>
      <c r="E301" s="25" t="s">
        <v>669</v>
      </c>
      <c r="F301" s="13">
        <v>92010</v>
      </c>
      <c r="G301" s="67"/>
    </row>
    <row r="302" spans="4:7" x14ac:dyDescent="0.25">
      <c r="D302" s="49" t="s">
        <v>670</v>
      </c>
      <c r="E302" s="29" t="s">
        <v>671</v>
      </c>
      <c r="F302" s="11">
        <v>94017</v>
      </c>
      <c r="G302" s="66"/>
    </row>
    <row r="303" spans="4:7" x14ac:dyDescent="0.25">
      <c r="D303" s="48" t="s">
        <v>672</v>
      </c>
      <c r="E303" s="22" t="s">
        <v>673</v>
      </c>
      <c r="F303" s="9">
        <v>98070</v>
      </c>
      <c r="G303" s="65"/>
    </row>
    <row r="304" spans="4:7" x14ac:dyDescent="0.25">
      <c r="D304" s="47" t="s">
        <v>674</v>
      </c>
      <c r="E304" s="27" t="s">
        <v>675</v>
      </c>
      <c r="F304" s="7">
        <v>93010</v>
      </c>
      <c r="G304" s="64"/>
    </row>
    <row r="305" spans="4:7" x14ac:dyDescent="0.25">
      <c r="D305" s="50" t="s">
        <v>676</v>
      </c>
      <c r="E305" s="25" t="s">
        <v>677</v>
      </c>
      <c r="F305" s="13">
        <v>92016</v>
      </c>
      <c r="G305" s="67"/>
    </row>
    <row r="306" spans="4:7" x14ac:dyDescent="0.25">
      <c r="D306" s="47" t="s">
        <v>678</v>
      </c>
      <c r="E306" s="27" t="s">
        <v>679</v>
      </c>
      <c r="F306" s="7">
        <v>93016</v>
      </c>
      <c r="G306" s="64"/>
    </row>
    <row r="307" spans="4:7" x14ac:dyDescent="0.25">
      <c r="D307" s="53" t="s">
        <v>680</v>
      </c>
      <c r="E307" s="35" t="s">
        <v>681</v>
      </c>
      <c r="F307" s="19">
        <v>91100</v>
      </c>
      <c r="G307" s="70"/>
    </row>
    <row r="308" spans="4:7" x14ac:dyDescent="0.25">
      <c r="D308" s="46" t="s">
        <v>89</v>
      </c>
      <c r="E308" s="23" t="s">
        <v>682</v>
      </c>
      <c r="F308" s="5">
        <v>95018</v>
      </c>
      <c r="G308" s="63"/>
    </row>
    <row r="309" spans="4:7" x14ac:dyDescent="0.25">
      <c r="D309" s="48" t="s">
        <v>683</v>
      </c>
      <c r="E309" s="22" t="s">
        <v>684</v>
      </c>
      <c r="F309" s="9">
        <v>98030</v>
      </c>
      <c r="G309" s="65"/>
    </row>
    <row r="310" spans="4:7" x14ac:dyDescent="0.25">
      <c r="D310" s="48" t="s">
        <v>685</v>
      </c>
      <c r="E310" s="22" t="s">
        <v>686</v>
      </c>
      <c r="F310" s="9">
        <v>98027</v>
      </c>
      <c r="G310" s="65"/>
    </row>
    <row r="311" spans="4:7" x14ac:dyDescent="0.25">
      <c r="D311" s="52" t="s">
        <v>191</v>
      </c>
      <c r="E311" s="28" t="s">
        <v>687</v>
      </c>
      <c r="F311" s="17">
        <v>90040</v>
      </c>
      <c r="G311" s="69"/>
    </row>
    <row r="312" spans="4:7" x14ac:dyDescent="0.25">
      <c r="D312" s="52" t="s">
        <v>688</v>
      </c>
      <c r="E312" s="28" t="s">
        <v>689</v>
      </c>
      <c r="F312" s="17">
        <v>90020</v>
      </c>
      <c r="G312" s="69"/>
    </row>
    <row r="313" spans="4:7" x14ac:dyDescent="0.25">
      <c r="D313" s="48" t="s">
        <v>138</v>
      </c>
      <c r="E313" s="22" t="s">
        <v>690</v>
      </c>
      <c r="F313" s="9">
        <v>98040</v>
      </c>
      <c r="G313" s="65"/>
    </row>
    <row r="314" spans="4:7" x14ac:dyDescent="0.25">
      <c r="D314" s="48" t="s">
        <v>691</v>
      </c>
      <c r="E314" s="22" t="s">
        <v>692</v>
      </c>
      <c r="F314" s="9">
        <v>98030</v>
      </c>
      <c r="G314" s="65"/>
    </row>
    <row r="315" spans="4:7" x14ac:dyDescent="0.25">
      <c r="D315" s="48" t="s">
        <v>693</v>
      </c>
      <c r="E315" s="22" t="s">
        <v>694</v>
      </c>
      <c r="F315" s="9">
        <v>98059</v>
      </c>
      <c r="G315" s="65"/>
    </row>
    <row r="316" spans="4:7" x14ac:dyDescent="0.25">
      <c r="D316" s="48" t="s">
        <v>695</v>
      </c>
      <c r="E316" s="22" t="s">
        <v>696</v>
      </c>
      <c r="F316" s="9">
        <v>98043</v>
      </c>
      <c r="G316" s="65"/>
    </row>
    <row r="317" spans="4:7" x14ac:dyDescent="0.25">
      <c r="D317" s="54" t="s">
        <v>697</v>
      </c>
      <c r="E317" s="24" t="s">
        <v>698</v>
      </c>
      <c r="F317" s="21">
        <v>96019</v>
      </c>
      <c r="G317" s="71"/>
    </row>
    <row r="318" spans="4:7" x14ac:dyDescent="0.25">
      <c r="D318" s="51" t="s">
        <v>699</v>
      </c>
      <c r="E318" s="26" t="s">
        <v>700</v>
      </c>
      <c r="F318" s="15">
        <v>91020</v>
      </c>
      <c r="G318" s="68"/>
    </row>
    <row r="319" spans="4:7" x14ac:dyDescent="0.25">
      <c r="D319" s="51" t="s">
        <v>701</v>
      </c>
      <c r="E319" s="26" t="s">
        <v>702</v>
      </c>
      <c r="F319" s="15">
        <v>91018</v>
      </c>
      <c r="G319" s="68"/>
    </row>
    <row r="320" spans="4:7" x14ac:dyDescent="0.25">
      <c r="D320" s="50" t="s">
        <v>40</v>
      </c>
      <c r="E320" s="25" t="s">
        <v>703</v>
      </c>
      <c r="F320" s="13">
        <v>92017</v>
      </c>
      <c r="G320" s="67"/>
    </row>
    <row r="321" spans="4:7" x14ac:dyDescent="0.25">
      <c r="D321" s="53" t="s">
        <v>704</v>
      </c>
      <c r="E321" s="35" t="s">
        <v>415</v>
      </c>
      <c r="F321" s="19">
        <v>97018</v>
      </c>
      <c r="G321" s="70"/>
    </row>
    <row r="322" spans="4:7" x14ac:dyDescent="0.25">
      <c r="D322" s="50" t="s">
        <v>705</v>
      </c>
      <c r="E322" s="25" t="s">
        <v>706</v>
      </c>
      <c r="F322" s="13">
        <v>92020</v>
      </c>
      <c r="G322" s="67"/>
    </row>
    <row r="323" spans="4:7" x14ac:dyDescent="0.25">
      <c r="D323" s="47" t="s">
        <v>57</v>
      </c>
      <c r="E323" s="27" t="s">
        <v>707</v>
      </c>
      <c r="F323" s="7">
        <v>93017</v>
      </c>
      <c r="G323" s="64"/>
    </row>
    <row r="324" spans="4:7" x14ac:dyDescent="0.25">
      <c r="D324" s="52" t="s">
        <v>192</v>
      </c>
      <c r="E324" s="28" t="s">
        <v>708</v>
      </c>
      <c r="F324" s="17">
        <v>90040</v>
      </c>
      <c r="G324" s="69"/>
    </row>
    <row r="325" spans="4:7" x14ac:dyDescent="0.25">
      <c r="D325" s="46" t="s">
        <v>709</v>
      </c>
      <c r="E325" s="23" t="s">
        <v>710</v>
      </c>
      <c r="F325" s="5">
        <v>95040</v>
      </c>
      <c r="G325" s="63"/>
    </row>
    <row r="326" spans="4:7" x14ac:dyDescent="0.25">
      <c r="D326" s="48" t="s">
        <v>139</v>
      </c>
      <c r="E326" s="22" t="s">
        <v>711</v>
      </c>
      <c r="F326" s="9">
        <v>98044</v>
      </c>
      <c r="G326" s="65"/>
    </row>
    <row r="327" spans="4:7" x14ac:dyDescent="0.25">
      <c r="D327" s="48" t="s">
        <v>140</v>
      </c>
      <c r="E327" s="22" t="s">
        <v>712</v>
      </c>
      <c r="F327" s="9">
        <v>98075</v>
      </c>
      <c r="G327" s="65"/>
    </row>
    <row r="328" spans="4:7" x14ac:dyDescent="0.25">
      <c r="D328" s="50" t="s">
        <v>41</v>
      </c>
      <c r="E328" s="25" t="s">
        <v>713</v>
      </c>
      <c r="F328" s="13">
        <v>92020</v>
      </c>
      <c r="G328" s="67"/>
    </row>
    <row r="329" spans="4:7" x14ac:dyDescent="0.25">
      <c r="D329" s="46" t="s">
        <v>90</v>
      </c>
      <c r="E329" s="23" t="s">
        <v>714</v>
      </c>
      <c r="F329" s="5">
        <v>95037</v>
      </c>
      <c r="G329" s="63"/>
    </row>
    <row r="330" spans="4:7" x14ac:dyDescent="0.25">
      <c r="D330" s="52" t="s">
        <v>193</v>
      </c>
      <c r="E330" s="28" t="s">
        <v>715</v>
      </c>
      <c r="F330" s="17">
        <v>90048</v>
      </c>
      <c r="G330" s="69"/>
    </row>
    <row r="331" spans="4:7" x14ac:dyDescent="0.25">
      <c r="D331" s="46" t="s">
        <v>91</v>
      </c>
      <c r="E331" s="23" t="s">
        <v>716</v>
      </c>
      <c r="F331" s="5">
        <v>95027</v>
      </c>
      <c r="G331" s="63"/>
    </row>
    <row r="332" spans="4:7" x14ac:dyDescent="0.25">
      <c r="D332" s="48" t="s">
        <v>717</v>
      </c>
      <c r="E332" s="22" t="s">
        <v>718</v>
      </c>
      <c r="F332" s="9">
        <v>98070</v>
      </c>
      <c r="G332" s="65"/>
    </row>
    <row r="333" spans="4:7" x14ac:dyDescent="0.25">
      <c r="D333" s="52" t="s">
        <v>719</v>
      </c>
      <c r="E333" s="28" t="s">
        <v>720</v>
      </c>
      <c r="F333" s="17">
        <v>90010</v>
      </c>
      <c r="G333" s="69"/>
    </row>
    <row r="334" spans="4:7" x14ac:dyDescent="0.25">
      <c r="D334" s="46" t="s">
        <v>92</v>
      </c>
      <c r="E334" s="23" t="s">
        <v>721</v>
      </c>
      <c r="F334" s="5">
        <v>95040</v>
      </c>
      <c r="G334" s="63"/>
    </row>
    <row r="335" spans="4:7" x14ac:dyDescent="0.25">
      <c r="D335" s="48" t="s">
        <v>722</v>
      </c>
      <c r="E335" s="22" t="s">
        <v>723</v>
      </c>
      <c r="F335" s="9">
        <v>98045</v>
      </c>
      <c r="G335" s="65"/>
    </row>
    <row r="336" spans="4:7" x14ac:dyDescent="0.25">
      <c r="D336" s="48" t="s">
        <v>141</v>
      </c>
      <c r="E336" s="22" t="s">
        <v>724</v>
      </c>
      <c r="F336" s="9">
        <v>98068</v>
      </c>
      <c r="G336" s="65"/>
    </row>
    <row r="337" spans="4:7" x14ac:dyDescent="0.25">
      <c r="D337" s="46" t="s">
        <v>725</v>
      </c>
      <c r="E337" s="23" t="s">
        <v>726</v>
      </c>
      <c r="F337" s="5">
        <v>95030</v>
      </c>
      <c r="G337" s="63"/>
    </row>
    <row r="338" spans="4:7" x14ac:dyDescent="0.25">
      <c r="D338" s="48" t="s">
        <v>727</v>
      </c>
      <c r="E338" s="22" t="s">
        <v>728</v>
      </c>
      <c r="F338" s="9">
        <v>98070</v>
      </c>
      <c r="G338" s="65"/>
    </row>
    <row r="339" spans="4:7" x14ac:dyDescent="0.25">
      <c r="D339" s="48" t="s">
        <v>729</v>
      </c>
      <c r="E339" s="22" t="s">
        <v>730</v>
      </c>
      <c r="F339" s="9">
        <v>98030</v>
      </c>
      <c r="G339" s="65"/>
    </row>
    <row r="340" spans="4:7" x14ac:dyDescent="0.25">
      <c r="D340" s="51" t="s">
        <v>731</v>
      </c>
      <c r="E340" s="26" t="s">
        <v>732</v>
      </c>
      <c r="F340" s="15">
        <v>91010</v>
      </c>
      <c r="G340" s="68"/>
    </row>
    <row r="341" spans="4:7" x14ac:dyDescent="0.25">
      <c r="D341" s="47" t="s">
        <v>733</v>
      </c>
      <c r="E341" s="27" t="s">
        <v>734</v>
      </c>
      <c r="F341" s="7">
        <v>93018</v>
      </c>
      <c r="G341" s="64"/>
    </row>
    <row r="342" spans="4:7" x14ac:dyDescent="0.25">
      <c r="D342" s="52" t="s">
        <v>735</v>
      </c>
      <c r="E342" s="28" t="s">
        <v>736</v>
      </c>
      <c r="F342" s="17">
        <v>90030</v>
      </c>
      <c r="G342" s="69"/>
    </row>
    <row r="343" spans="4:7" x14ac:dyDescent="0.25">
      <c r="D343" s="56" t="s">
        <v>211</v>
      </c>
      <c r="E343" s="33" t="s">
        <v>654</v>
      </c>
      <c r="F343" s="34">
        <v>97017</v>
      </c>
      <c r="G343" s="62"/>
    </row>
    <row r="344" spans="4:7" x14ac:dyDescent="0.25">
      <c r="D344" s="48" t="s">
        <v>737</v>
      </c>
      <c r="E344" s="22" t="s">
        <v>738</v>
      </c>
      <c r="F344" s="9">
        <v>98030</v>
      </c>
      <c r="G344" s="65"/>
    </row>
    <row r="345" spans="4:7" x14ac:dyDescent="0.25">
      <c r="D345" s="50" t="s">
        <v>739</v>
      </c>
      <c r="E345" s="25" t="s">
        <v>740</v>
      </c>
      <c r="F345" s="13">
        <v>92020</v>
      </c>
      <c r="G345" s="67"/>
    </row>
    <row r="346" spans="4:7" x14ac:dyDescent="0.25">
      <c r="D346" s="52" t="s">
        <v>194</v>
      </c>
      <c r="E346" s="28" t="s">
        <v>741</v>
      </c>
      <c r="F346" s="17">
        <v>90017</v>
      </c>
      <c r="G346" s="69"/>
    </row>
    <row r="347" spans="4:7" x14ac:dyDescent="0.25">
      <c r="D347" s="48" t="s">
        <v>142</v>
      </c>
      <c r="E347" s="22" t="s">
        <v>742</v>
      </c>
      <c r="F347" s="9">
        <v>98046</v>
      </c>
      <c r="G347" s="65"/>
    </row>
    <row r="348" spans="4:7" x14ac:dyDescent="0.25">
      <c r="D348" s="50" t="s">
        <v>743</v>
      </c>
      <c r="E348" s="25" t="s">
        <v>744</v>
      </c>
      <c r="F348" s="13">
        <v>92018</v>
      </c>
      <c r="G348" s="67"/>
    </row>
    <row r="349" spans="4:7" x14ac:dyDescent="0.25">
      <c r="D349" s="46" t="s">
        <v>745</v>
      </c>
      <c r="E349" s="23" t="s">
        <v>746</v>
      </c>
      <c r="F349" s="5">
        <v>95038</v>
      </c>
      <c r="G349" s="63"/>
    </row>
    <row r="350" spans="4:7" x14ac:dyDescent="0.25">
      <c r="D350" s="48" t="s">
        <v>747</v>
      </c>
      <c r="E350" s="22" t="s">
        <v>748</v>
      </c>
      <c r="F350" s="9">
        <v>98050</v>
      </c>
      <c r="G350" s="65"/>
    </row>
    <row r="351" spans="4:7" x14ac:dyDescent="0.25">
      <c r="D351" s="51" t="s">
        <v>238</v>
      </c>
      <c r="E351" s="26" t="s">
        <v>749</v>
      </c>
      <c r="F351" s="15">
        <v>91029</v>
      </c>
      <c r="G351" s="68"/>
    </row>
    <row r="352" spans="4:7" x14ac:dyDescent="0.25">
      <c r="D352" s="48" t="s">
        <v>750</v>
      </c>
      <c r="E352" s="22" t="s">
        <v>751</v>
      </c>
      <c r="F352" s="9">
        <v>98028</v>
      </c>
      <c r="G352" s="65"/>
    </row>
    <row r="353" spans="4:7" x14ac:dyDescent="0.25">
      <c r="D353" s="46" t="s">
        <v>93</v>
      </c>
      <c r="E353" s="23" t="s">
        <v>752</v>
      </c>
      <c r="F353" s="5">
        <v>95010</v>
      </c>
      <c r="G353" s="63"/>
    </row>
    <row r="354" spans="4:7" x14ac:dyDescent="0.25">
      <c r="D354" s="48" t="s">
        <v>143</v>
      </c>
      <c r="E354" s="22" t="s">
        <v>753</v>
      </c>
      <c r="F354" s="9">
        <v>98076</v>
      </c>
      <c r="G354" s="65"/>
    </row>
    <row r="355" spans="4:7" x14ac:dyDescent="0.25">
      <c r="D355" s="46" t="s">
        <v>94</v>
      </c>
      <c r="E355" s="23" t="s">
        <v>754</v>
      </c>
      <c r="F355" s="5">
        <v>95030</v>
      </c>
      <c r="G355" s="63"/>
    </row>
    <row r="356" spans="4:7" x14ac:dyDescent="0.25">
      <c r="D356" s="48" t="s">
        <v>755</v>
      </c>
      <c r="E356" s="22" t="s">
        <v>756</v>
      </c>
      <c r="F356" s="9">
        <v>98030</v>
      </c>
      <c r="G356" s="65"/>
    </row>
    <row r="357" spans="4:7" x14ac:dyDescent="0.25">
      <c r="D357" s="46" t="s">
        <v>757</v>
      </c>
      <c r="E357" s="23" t="s">
        <v>758</v>
      </c>
      <c r="F357" s="5">
        <v>95010</v>
      </c>
      <c r="G357" s="63"/>
    </row>
    <row r="358" spans="4:7" x14ac:dyDescent="0.25">
      <c r="D358" s="48" t="s">
        <v>759</v>
      </c>
      <c r="E358" s="22" t="s">
        <v>760</v>
      </c>
      <c r="F358" s="9">
        <v>98060</v>
      </c>
      <c r="G358" s="65"/>
    </row>
    <row r="359" spans="4:7" x14ac:dyDescent="0.25">
      <c r="D359" s="50" t="s">
        <v>761</v>
      </c>
      <c r="E359" s="25" t="s">
        <v>762</v>
      </c>
      <c r="F359" s="13">
        <v>92020</v>
      </c>
      <c r="G359" s="67"/>
    </row>
    <row r="360" spans="4:7" x14ac:dyDescent="0.25">
      <c r="D360" s="48" t="s">
        <v>144</v>
      </c>
      <c r="E360" s="22" t="s">
        <v>763</v>
      </c>
      <c r="F360" s="9">
        <v>98077</v>
      </c>
      <c r="G360" s="65"/>
    </row>
    <row r="361" spans="4:7" x14ac:dyDescent="0.25">
      <c r="D361" s="50" t="s">
        <v>764</v>
      </c>
      <c r="E361" s="25" t="s">
        <v>765</v>
      </c>
      <c r="F361" s="13">
        <v>92020</v>
      </c>
      <c r="G361" s="67"/>
    </row>
    <row r="362" spans="4:7" x14ac:dyDescent="0.25">
      <c r="D362" s="48" t="s">
        <v>145</v>
      </c>
      <c r="E362" s="22" t="s">
        <v>766</v>
      </c>
      <c r="F362" s="9">
        <v>98047</v>
      </c>
      <c r="G362" s="65"/>
    </row>
    <row r="363" spans="4:7" x14ac:dyDescent="0.25">
      <c r="D363" s="48" t="s">
        <v>146</v>
      </c>
      <c r="E363" s="22" t="s">
        <v>767</v>
      </c>
      <c r="F363" s="9">
        <v>98038</v>
      </c>
      <c r="G363" s="65"/>
    </row>
    <row r="364" spans="4:7" x14ac:dyDescent="0.25">
      <c r="D364" s="48" t="s">
        <v>768</v>
      </c>
      <c r="E364" s="22" t="s">
        <v>769</v>
      </c>
      <c r="F364" s="9">
        <v>98029</v>
      </c>
      <c r="G364" s="65"/>
    </row>
    <row r="365" spans="4:7" x14ac:dyDescent="0.25">
      <c r="D365" s="50" t="s">
        <v>43</v>
      </c>
      <c r="E365" s="25" t="s">
        <v>770</v>
      </c>
      <c r="F365" s="13">
        <v>92019</v>
      </c>
      <c r="G365" s="67"/>
    </row>
    <row r="366" spans="4:7" x14ac:dyDescent="0.25">
      <c r="D366" s="52" t="s">
        <v>195</v>
      </c>
      <c r="E366" s="28" t="s">
        <v>771</v>
      </c>
      <c r="F366" s="17">
        <v>90020</v>
      </c>
      <c r="G366" s="69"/>
    </row>
    <row r="367" spans="4:7" x14ac:dyDescent="0.25">
      <c r="D367" s="56" t="s">
        <v>212</v>
      </c>
      <c r="E367" s="33" t="s">
        <v>415</v>
      </c>
      <c r="F367" s="34">
        <v>97018</v>
      </c>
      <c r="G367" s="62"/>
    </row>
    <row r="368" spans="4:7" x14ac:dyDescent="0.25">
      <c r="D368" s="52" t="s">
        <v>772</v>
      </c>
      <c r="E368" s="28" t="s">
        <v>773</v>
      </c>
      <c r="F368" s="17">
        <v>90020</v>
      </c>
      <c r="G368" s="69"/>
    </row>
    <row r="369" spans="4:7" x14ac:dyDescent="0.25">
      <c r="D369" s="52" t="s">
        <v>774</v>
      </c>
      <c r="E369" s="28" t="s">
        <v>775</v>
      </c>
      <c r="F369" s="17">
        <v>90020</v>
      </c>
      <c r="G369" s="69"/>
    </row>
    <row r="370" spans="4:7" x14ac:dyDescent="0.25">
      <c r="D370" s="53" t="s">
        <v>776</v>
      </c>
      <c r="E370" s="35" t="s">
        <v>777</v>
      </c>
      <c r="F370" s="19">
        <v>97019</v>
      </c>
      <c r="G370" s="70"/>
    </row>
    <row r="371" spans="4:7" x14ac:dyDescent="0.25">
      <c r="D371" s="53" t="s">
        <v>778</v>
      </c>
      <c r="E371" s="35" t="s">
        <v>365</v>
      </c>
      <c r="F371" s="19">
        <v>91014</v>
      </c>
      <c r="G371" s="70"/>
    </row>
    <row r="372" spans="4:7" x14ac:dyDescent="0.25">
      <c r="D372" s="46" t="s">
        <v>95</v>
      </c>
      <c r="E372" s="23" t="s">
        <v>779</v>
      </c>
      <c r="F372" s="5">
        <v>95048</v>
      </c>
      <c r="G372" s="63"/>
    </row>
    <row r="373" spans="4:7" x14ac:dyDescent="0.25">
      <c r="D373" s="53" t="s">
        <v>780</v>
      </c>
      <c r="E373" s="35" t="s">
        <v>677</v>
      </c>
      <c r="F373" s="19">
        <v>92016</v>
      </c>
      <c r="G373" s="70"/>
    </row>
    <row r="374" spans="4:7" x14ac:dyDescent="0.25">
      <c r="D374" s="47" t="s">
        <v>58</v>
      </c>
      <c r="E374" s="27" t="s">
        <v>781</v>
      </c>
      <c r="F374" s="7">
        <v>93010</v>
      </c>
      <c r="G374" s="64"/>
    </row>
    <row r="375" spans="4:7" x14ac:dyDescent="0.25">
      <c r="D375" s="53" t="s">
        <v>782</v>
      </c>
      <c r="E375" s="35" t="s">
        <v>572</v>
      </c>
      <c r="F375" s="19">
        <v>90100</v>
      </c>
      <c r="G375" s="70"/>
    </row>
    <row r="376" spans="4:7" x14ac:dyDescent="0.25">
      <c r="D376" s="53" t="s">
        <v>783</v>
      </c>
      <c r="E376" s="35" t="s">
        <v>463</v>
      </c>
      <c r="F376" s="19">
        <v>95047</v>
      </c>
      <c r="G376" s="70"/>
    </row>
    <row r="377" spans="4:7" x14ac:dyDescent="0.25">
      <c r="D377" s="50" t="s">
        <v>784</v>
      </c>
      <c r="E377" s="25" t="s">
        <v>785</v>
      </c>
      <c r="F377" s="13">
        <v>92010</v>
      </c>
      <c r="G377" s="67"/>
    </row>
    <row r="378" spans="4:7" x14ac:dyDescent="0.25">
      <c r="D378" s="53" t="s">
        <v>786</v>
      </c>
      <c r="E378" s="35" t="s">
        <v>381</v>
      </c>
      <c r="F378" s="19">
        <v>95100</v>
      </c>
      <c r="G378" s="70"/>
    </row>
    <row r="379" spans="4:7" x14ac:dyDescent="0.25">
      <c r="D379" s="48" t="s">
        <v>147</v>
      </c>
      <c r="E379" s="22" t="s">
        <v>787</v>
      </c>
      <c r="F379" s="9">
        <v>98069</v>
      </c>
      <c r="G379" s="65"/>
    </row>
    <row r="380" spans="4:7" x14ac:dyDescent="0.25">
      <c r="D380" s="59" t="s">
        <v>226</v>
      </c>
      <c r="E380" s="39" t="s">
        <v>788</v>
      </c>
      <c r="F380" s="40">
        <v>96100</v>
      </c>
      <c r="G380" s="75"/>
    </row>
    <row r="381" spans="4:7" x14ac:dyDescent="0.25">
      <c r="D381" s="54" t="s">
        <v>789</v>
      </c>
      <c r="E381" s="24" t="s">
        <v>790</v>
      </c>
      <c r="F381" s="21">
        <v>96010</v>
      </c>
      <c r="G381" s="71"/>
    </row>
    <row r="382" spans="4:7" x14ac:dyDescent="0.25">
      <c r="D382" s="47" t="s">
        <v>59</v>
      </c>
      <c r="E382" s="27" t="s">
        <v>791</v>
      </c>
      <c r="F382" s="7">
        <v>93019</v>
      </c>
      <c r="G382" s="64"/>
    </row>
    <row r="383" spans="4:7" x14ac:dyDescent="0.25">
      <c r="D383" s="54" t="s">
        <v>792</v>
      </c>
      <c r="E383" s="24" t="s">
        <v>793</v>
      </c>
      <c r="F383" s="21">
        <v>96010</v>
      </c>
      <c r="G383" s="71"/>
    </row>
    <row r="384" spans="4:7" x14ac:dyDescent="0.25">
      <c r="D384" s="48" t="s">
        <v>148</v>
      </c>
      <c r="E384" s="22" t="s">
        <v>794</v>
      </c>
      <c r="F384" s="9">
        <v>98048</v>
      </c>
      <c r="G384" s="65"/>
    </row>
    <row r="385" spans="4:7" x14ac:dyDescent="0.25">
      <c r="D385" s="53" t="s">
        <v>795</v>
      </c>
      <c r="E385" s="35" t="s">
        <v>271</v>
      </c>
      <c r="F385" s="19">
        <v>98100</v>
      </c>
      <c r="G385" s="70"/>
    </row>
    <row r="386" spans="4:7" x14ac:dyDescent="0.25">
      <c r="D386" s="49" t="s">
        <v>796</v>
      </c>
      <c r="E386" s="29" t="s">
        <v>797</v>
      </c>
      <c r="F386" s="11">
        <v>94010</v>
      </c>
      <c r="G386" s="66"/>
    </row>
    <row r="387" spans="4:7" x14ac:dyDescent="0.25">
      <c r="D387" s="53" t="s">
        <v>798</v>
      </c>
      <c r="E387" s="35" t="s">
        <v>454</v>
      </c>
      <c r="F387" s="19">
        <v>98166</v>
      </c>
      <c r="G387" s="70"/>
    </row>
    <row r="388" spans="4:7" x14ac:dyDescent="0.25">
      <c r="D388" s="53" t="s">
        <v>799</v>
      </c>
      <c r="E388" s="32" t="s">
        <v>535</v>
      </c>
      <c r="F388" s="19">
        <v>91025</v>
      </c>
      <c r="G388" s="70"/>
    </row>
    <row r="389" spans="4:7" x14ac:dyDescent="0.25">
      <c r="D389" s="53" t="s">
        <v>800</v>
      </c>
      <c r="E389" s="35" t="s">
        <v>271</v>
      </c>
      <c r="F389" s="19">
        <v>98055</v>
      </c>
      <c r="G389" s="70"/>
    </row>
    <row r="390" spans="4:7" x14ac:dyDescent="0.25">
      <c r="D390" s="47" t="s">
        <v>60</v>
      </c>
      <c r="E390" s="27" t="s">
        <v>801</v>
      </c>
      <c r="F390" s="7">
        <v>93010</v>
      </c>
      <c r="G390" s="64"/>
    </row>
    <row r="391" spans="4:7" x14ac:dyDescent="0.25">
      <c r="D391" s="48" t="s">
        <v>149</v>
      </c>
      <c r="E391" s="22" t="s">
        <v>543</v>
      </c>
      <c r="F391" s="9">
        <v>98039</v>
      </c>
      <c r="G391" s="65"/>
    </row>
    <row r="392" spans="4:7" x14ac:dyDescent="0.25">
      <c r="D392" s="48" t="s">
        <v>802</v>
      </c>
      <c r="E392" s="22" t="s">
        <v>380</v>
      </c>
      <c r="F392" s="9">
        <v>98050</v>
      </c>
      <c r="G392" s="65"/>
    </row>
    <row r="393" spans="4:7" x14ac:dyDescent="0.25">
      <c r="D393" s="52" t="s">
        <v>196</v>
      </c>
      <c r="E393" s="28" t="s">
        <v>803</v>
      </c>
      <c r="F393" s="17">
        <v>90018</v>
      </c>
      <c r="G393" s="69"/>
    </row>
    <row r="394" spans="4:7" x14ac:dyDescent="0.25">
      <c r="D394" s="52" t="s">
        <v>197</v>
      </c>
      <c r="E394" s="28" t="s">
        <v>804</v>
      </c>
      <c r="F394" s="17">
        <v>90049</v>
      </c>
      <c r="G394" s="69"/>
    </row>
    <row r="395" spans="4:7" x14ac:dyDescent="0.25">
      <c r="D395" s="53" t="s">
        <v>805</v>
      </c>
      <c r="E395" s="35" t="s">
        <v>454</v>
      </c>
      <c r="F395" s="19">
        <v>98100</v>
      </c>
      <c r="G395" s="70"/>
    </row>
    <row r="396" spans="4:7" x14ac:dyDescent="0.25">
      <c r="D396" s="48" t="s">
        <v>150</v>
      </c>
      <c r="E396" s="22" t="s">
        <v>806</v>
      </c>
      <c r="F396" s="9">
        <v>98040</v>
      </c>
      <c r="G396" s="65"/>
    </row>
    <row r="397" spans="4:7" x14ac:dyDescent="0.25">
      <c r="D397" s="48" t="s">
        <v>807</v>
      </c>
      <c r="E397" s="22" t="s">
        <v>808</v>
      </c>
      <c r="F397" s="9">
        <v>98070</v>
      </c>
      <c r="G397" s="65"/>
    </row>
    <row r="398" spans="4:7" x14ac:dyDescent="0.25">
      <c r="D398" s="52" t="s">
        <v>809</v>
      </c>
      <c r="E398" s="28" t="s">
        <v>810</v>
      </c>
      <c r="F398" s="17">
        <v>90040</v>
      </c>
      <c r="G398" s="69"/>
    </row>
    <row r="399" spans="4:7" x14ac:dyDescent="0.25">
      <c r="D399" s="48" t="s">
        <v>151</v>
      </c>
      <c r="E399" s="22" t="s">
        <v>811</v>
      </c>
      <c r="F399" s="9">
        <v>98078</v>
      </c>
      <c r="G399" s="65"/>
    </row>
    <row r="400" spans="4:7" x14ac:dyDescent="0.25">
      <c r="D400" s="52" t="s">
        <v>198</v>
      </c>
      <c r="E400" s="28" t="s">
        <v>812</v>
      </c>
      <c r="F400" s="17">
        <v>90019</v>
      </c>
      <c r="G400" s="69"/>
    </row>
    <row r="401" spans="4:7" x14ac:dyDescent="0.25">
      <c r="D401" s="60" t="s">
        <v>239</v>
      </c>
      <c r="E401" s="41" t="s">
        <v>681</v>
      </c>
      <c r="F401" s="42">
        <v>91100</v>
      </c>
      <c r="G401" s="76"/>
    </row>
    <row r="402" spans="4:7" x14ac:dyDescent="0.25">
      <c r="D402" s="52" t="s">
        <v>199</v>
      </c>
      <c r="E402" s="28" t="s">
        <v>813</v>
      </c>
      <c r="F402" s="17">
        <v>90040</v>
      </c>
      <c r="G402" s="69"/>
    </row>
    <row r="403" spans="4:7" x14ac:dyDescent="0.25">
      <c r="D403" s="46" t="s">
        <v>814</v>
      </c>
      <c r="E403" s="23" t="s">
        <v>815</v>
      </c>
      <c r="F403" s="5">
        <v>95039</v>
      </c>
      <c r="G403" s="63"/>
    </row>
    <row r="404" spans="4:7" x14ac:dyDescent="0.25">
      <c r="D404" s="46" t="s">
        <v>96</v>
      </c>
      <c r="E404" s="23" t="s">
        <v>816</v>
      </c>
      <c r="F404" s="5">
        <v>95030</v>
      </c>
      <c r="G404" s="63"/>
    </row>
    <row r="405" spans="4:7" x14ac:dyDescent="0.25">
      <c r="D405" s="48" t="s">
        <v>817</v>
      </c>
      <c r="E405" s="22" t="s">
        <v>818</v>
      </c>
      <c r="F405" s="9">
        <v>98060</v>
      </c>
      <c r="G405" s="65"/>
    </row>
    <row r="406" spans="4:7" x14ac:dyDescent="0.25">
      <c r="D406" s="49" t="s">
        <v>110</v>
      </c>
      <c r="E406" s="29" t="s">
        <v>819</v>
      </c>
      <c r="F406" s="11">
        <v>94018</v>
      </c>
      <c r="G406" s="66"/>
    </row>
    <row r="407" spans="4:7" x14ac:dyDescent="0.25">
      <c r="D407" s="48" t="s">
        <v>152</v>
      </c>
      <c r="E407" s="22" t="s">
        <v>556</v>
      </c>
      <c r="F407" s="9">
        <v>98079</v>
      </c>
      <c r="G407" s="65"/>
    </row>
    <row r="408" spans="4:7" x14ac:dyDescent="0.25">
      <c r="D408" s="48" t="s">
        <v>820</v>
      </c>
      <c r="E408" s="22" t="s">
        <v>821</v>
      </c>
      <c r="F408" s="9">
        <v>98060</v>
      </c>
      <c r="G408" s="65"/>
    </row>
    <row r="409" spans="4:7" x14ac:dyDescent="0.25">
      <c r="D409" s="52" t="s">
        <v>822</v>
      </c>
      <c r="E409" s="28" t="s">
        <v>823</v>
      </c>
      <c r="F409" s="17">
        <v>90010</v>
      </c>
      <c r="G409" s="69"/>
    </row>
    <row r="410" spans="4:7" x14ac:dyDescent="0.25">
      <c r="D410" s="51" t="s">
        <v>824</v>
      </c>
      <c r="E410" s="26" t="s">
        <v>825</v>
      </c>
      <c r="F410" s="15">
        <v>91019</v>
      </c>
      <c r="G410" s="68"/>
    </row>
    <row r="411" spans="4:7" x14ac:dyDescent="0.25">
      <c r="D411" s="48" t="s">
        <v>826</v>
      </c>
      <c r="E411" s="22" t="s">
        <v>827</v>
      </c>
      <c r="F411" s="9">
        <v>98040</v>
      </c>
      <c r="G411" s="65"/>
    </row>
    <row r="412" spans="4:7" x14ac:dyDescent="0.25">
      <c r="D412" s="49" t="s">
        <v>111</v>
      </c>
      <c r="E412" s="29" t="s">
        <v>828</v>
      </c>
      <c r="F412" s="11">
        <v>94019</v>
      </c>
      <c r="G412" s="66"/>
    </row>
    <row r="413" spans="4:7" x14ac:dyDescent="0.25">
      <c r="D413" s="52" t="s">
        <v>829</v>
      </c>
      <c r="E413" s="28" t="s">
        <v>830</v>
      </c>
      <c r="F413" s="17">
        <v>90029</v>
      </c>
      <c r="G413" s="69"/>
    </row>
    <row r="414" spans="4:7" x14ac:dyDescent="0.25">
      <c r="D414" s="47" t="s">
        <v>61</v>
      </c>
      <c r="E414" s="27" t="s">
        <v>831</v>
      </c>
      <c r="F414" s="7">
        <v>93010</v>
      </c>
      <c r="G414" s="64"/>
    </row>
    <row r="415" spans="4:7" x14ac:dyDescent="0.25">
      <c r="D415" s="46" t="s">
        <v>832</v>
      </c>
      <c r="E415" s="23" t="s">
        <v>833</v>
      </c>
      <c r="F415" s="5">
        <v>95028</v>
      </c>
      <c r="G415" s="63"/>
    </row>
    <row r="416" spans="4:7" x14ac:dyDescent="0.25">
      <c r="D416" s="48" t="s">
        <v>834</v>
      </c>
      <c r="E416" s="22" t="s">
        <v>835</v>
      </c>
      <c r="F416" s="9">
        <v>98040</v>
      </c>
      <c r="G416" s="65"/>
    </row>
    <row r="417" spans="4:7" x14ac:dyDescent="0.25">
      <c r="D417" s="52" t="s">
        <v>200</v>
      </c>
      <c r="E417" s="28" t="s">
        <v>836</v>
      </c>
      <c r="F417" s="17">
        <v>90020</v>
      </c>
      <c r="G417" s="69"/>
    </row>
    <row r="418" spans="4:7" x14ac:dyDescent="0.25">
      <c r="D418" s="46" t="s">
        <v>97</v>
      </c>
      <c r="E418" s="23" t="s">
        <v>837</v>
      </c>
      <c r="F418" s="5">
        <v>95029</v>
      </c>
      <c r="G418" s="63"/>
    </row>
    <row r="419" spans="4:7" x14ac:dyDescent="0.25">
      <c r="D419" s="52" t="s">
        <v>201</v>
      </c>
      <c r="E419" s="28" t="s">
        <v>838</v>
      </c>
      <c r="F419" s="17">
        <v>90020</v>
      </c>
      <c r="G419" s="69"/>
    </row>
    <row r="420" spans="4:7" x14ac:dyDescent="0.25">
      <c r="D420" s="52" t="s">
        <v>202</v>
      </c>
      <c r="E420" s="28" t="s">
        <v>839</v>
      </c>
      <c r="F420" s="17">
        <v>90039</v>
      </c>
      <c r="G420" s="69"/>
    </row>
    <row r="421" spans="4:7" x14ac:dyDescent="0.25">
      <c r="D421" s="50" t="s">
        <v>840</v>
      </c>
      <c r="E421" s="25" t="s">
        <v>841</v>
      </c>
      <c r="F421" s="13">
        <v>92020</v>
      </c>
      <c r="G421" s="67"/>
    </row>
    <row r="422" spans="4:7" x14ac:dyDescent="0.25">
      <c r="D422" s="48" t="s">
        <v>153</v>
      </c>
      <c r="E422" s="22" t="s">
        <v>413</v>
      </c>
      <c r="F422" s="9">
        <v>98049</v>
      </c>
      <c r="G422" s="65"/>
    </row>
    <row r="423" spans="4:7" x14ac:dyDescent="0.25">
      <c r="D423" s="52" t="s">
        <v>203</v>
      </c>
      <c r="E423" s="28" t="s">
        <v>842</v>
      </c>
      <c r="F423" s="17">
        <v>90030</v>
      </c>
      <c r="G423" s="69"/>
    </row>
    <row r="424" spans="4:7" x14ac:dyDescent="0.25">
      <c r="D424" s="47" t="s">
        <v>62</v>
      </c>
      <c r="E424" s="27" t="s">
        <v>843</v>
      </c>
      <c r="F424" s="7">
        <v>93010</v>
      </c>
      <c r="G424" s="64"/>
    </row>
    <row r="425" spans="4:7" x14ac:dyDescent="0.25">
      <c r="D425" s="49" t="s">
        <v>112</v>
      </c>
      <c r="E425" s="29" t="s">
        <v>844</v>
      </c>
      <c r="F425" s="11">
        <v>94010</v>
      </c>
      <c r="G425" s="66"/>
    </row>
    <row r="426" spans="4:7" x14ac:dyDescent="0.25">
      <c r="D426" s="51" t="s">
        <v>240</v>
      </c>
      <c r="E426" s="26" t="s">
        <v>845</v>
      </c>
      <c r="F426" s="15">
        <v>91010</v>
      </c>
      <c r="G426" s="68"/>
    </row>
    <row r="427" spans="4:7" x14ac:dyDescent="0.25">
      <c r="D427" s="56" t="s">
        <v>214</v>
      </c>
      <c r="E427" s="33" t="s">
        <v>777</v>
      </c>
      <c r="F427" s="34">
        <v>97019</v>
      </c>
      <c r="G427" s="62"/>
    </row>
    <row r="428" spans="4:7" x14ac:dyDescent="0.25">
      <c r="D428" s="46" t="s">
        <v>846</v>
      </c>
      <c r="E428" s="23" t="s">
        <v>847</v>
      </c>
      <c r="F428" s="5">
        <v>95049</v>
      </c>
      <c r="G428" s="63"/>
    </row>
    <row r="429" spans="4:7" x14ac:dyDescent="0.25">
      <c r="D429" s="53" t="s">
        <v>848</v>
      </c>
      <c r="E429" s="32" t="s">
        <v>271</v>
      </c>
      <c r="F429" s="19">
        <v>98055</v>
      </c>
      <c r="G429" s="70"/>
    </row>
    <row r="430" spans="4:7" x14ac:dyDescent="0.25">
      <c r="D430" s="61" t="s">
        <v>98</v>
      </c>
      <c r="E430" s="43" t="s">
        <v>849</v>
      </c>
      <c r="F430" s="44">
        <v>95019</v>
      </c>
      <c r="G430" s="63"/>
    </row>
  </sheetData>
  <sheetProtection password="F02B" sheet="1" objects="1" scenarios="1"/>
  <protectedRanges>
    <protectedRange sqref="H28" name="Intervallo1"/>
  </protectedRanges>
  <mergeCells count="33">
    <mergeCell ref="C2:C3"/>
    <mergeCell ref="BC3:BD3"/>
    <mergeCell ref="AY2:BD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W3"/>
    <mergeCell ref="AX2:AX3"/>
    <mergeCell ref="D2:D3"/>
    <mergeCell ref="E2:E3"/>
    <mergeCell ref="F2:F3"/>
    <mergeCell ref="G2:G3"/>
    <mergeCell ref="H2:H3"/>
    <mergeCell ref="S2:T2"/>
    <mergeCell ref="BA3:BB3"/>
    <mergeCell ref="BE2:BE3"/>
    <mergeCell ref="BF2:BF3"/>
    <mergeCell ref="I2:J2"/>
    <mergeCell ref="U2:V2"/>
    <mergeCell ref="W2:X2"/>
    <mergeCell ref="Y2:Z2"/>
    <mergeCell ref="K2:L2"/>
    <mergeCell ref="M2:N2"/>
    <mergeCell ref="O2:P2"/>
    <mergeCell ref="Q2:R2"/>
  </mergeCells>
  <pageMargins left="0.7" right="0.7" top="0.75" bottom="0.75" header="0.3" footer="0.3"/>
  <pageSetup paperSize="9" orientation="portrait" r:id="rId1"/>
  <ignoredErrors>
    <ignoredError sqref="E24:E62 E4:E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Censimento Sicilia</vt:lpstr>
      <vt:lpstr>dati</vt:lpstr>
      <vt:lpstr>'Censimento Sicilia'!Area_stampa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palazzotto</dc:creator>
  <cp:lastModifiedBy>CONTENZIOSO</cp:lastModifiedBy>
  <cp:lastPrinted>2017-12-08T11:14:19Z</cp:lastPrinted>
  <dcterms:created xsi:type="dcterms:W3CDTF">2016-11-18T20:45:28Z</dcterms:created>
  <dcterms:modified xsi:type="dcterms:W3CDTF">2018-02-17T16:16:51Z</dcterms:modified>
</cp:coreProperties>
</file>